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defaultThemeVersion="166925"/>
  <mc:AlternateContent xmlns:mc="http://schemas.openxmlformats.org/markup-compatibility/2006">
    <mc:Choice Requires="x15">
      <x15ac:absPath xmlns:x15ac="http://schemas.microsoft.com/office/spreadsheetml/2010/11/ac" url="/Users/tiegaalberts/Desktop/Tiega/Fiverr/"/>
    </mc:Choice>
  </mc:AlternateContent>
  <xr:revisionPtr revIDLastSave="0" documentId="8_{72B9C79D-65D3-3F46-B498-67488A265927}" xr6:coauthVersionLast="47" xr6:coauthVersionMax="47" xr10:uidLastSave="{00000000-0000-0000-0000-000000000000}"/>
  <bookViews>
    <workbookView xWindow="0" yWindow="460" windowWidth="19420" windowHeight="10420" xr2:uid="{BA2B92E9-84F2-4735-918E-188147C81228}"/>
  </bookViews>
  <sheets>
    <sheet name="Example Cost Card - Pric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 l="1"/>
  <c r="J21" i="1"/>
  <c r="J20" i="1"/>
  <c r="J19" i="1"/>
  <c r="E13" i="1"/>
  <c r="H13" i="1" s="1"/>
  <c r="J13" i="1" s="1"/>
  <c r="E12" i="1"/>
  <c r="H12" i="1" s="1"/>
  <c r="J12" i="1" s="1"/>
  <c r="E11" i="1"/>
  <c r="H11" i="1" s="1"/>
  <c r="J11" i="1" s="1"/>
  <c r="E10" i="1"/>
  <c r="H10" i="1" s="1"/>
  <c r="J10" i="1" s="1"/>
  <c r="E9" i="1"/>
  <c r="H9" i="1" s="1"/>
  <c r="J9" i="1" s="1"/>
  <c r="E8" i="1"/>
  <c r="H8" i="1" s="1"/>
  <c r="J8" i="1" s="1"/>
  <c r="H18" i="1"/>
  <c r="J18" i="1" s="1"/>
  <c r="H17" i="1"/>
  <c r="J17" i="1" s="1"/>
  <c r="H16" i="1"/>
  <c r="J16" i="1" s="1"/>
  <c r="H15" i="1"/>
  <c r="J15" i="1" s="1"/>
  <c r="H14" i="1"/>
  <c r="J14" i="1" s="1"/>
  <c r="H23" i="1" l="1"/>
  <c r="J23" i="1" s="1"/>
</calcChain>
</file>

<file path=xl/sharedStrings.xml><?xml version="1.0" encoding="utf-8"?>
<sst xmlns="http://schemas.openxmlformats.org/spreadsheetml/2006/main" count="102" uniqueCount="42">
  <si>
    <t>% by weight</t>
  </si>
  <si>
    <t>Ingredient</t>
  </si>
  <si>
    <t>Type</t>
  </si>
  <si>
    <t>Raw Material</t>
  </si>
  <si>
    <t>White soft paraffin</t>
  </si>
  <si>
    <t>Liquid paraffin</t>
  </si>
  <si>
    <t>Cetosteryl alcohol</t>
  </si>
  <si>
    <t>Sodium lauryl sulfate</t>
  </si>
  <si>
    <t>Phenoxyethanol</t>
  </si>
  <si>
    <t>Water</t>
  </si>
  <si>
    <t>Wrap-around label</t>
  </si>
  <si>
    <t>Case</t>
  </si>
  <si>
    <t>Pallet Wrap</t>
  </si>
  <si>
    <t>Pack material</t>
  </si>
  <si>
    <t>Plastic tub (HDPE)</t>
  </si>
  <si>
    <t>Plastic lid (HDPE)</t>
  </si>
  <si>
    <t xml:space="preserve">mg per </t>
  </si>
  <si>
    <t>SKU's/Case</t>
  </si>
  <si>
    <t>*SKU = stock keeping unit (what is actually sold on the shelf)</t>
  </si>
  <si>
    <t>UOM*</t>
  </si>
  <si>
    <t>eaches</t>
  </si>
  <si>
    <t>Logistics</t>
  </si>
  <si>
    <t>Margin</t>
  </si>
  <si>
    <t>Total</t>
  </si>
  <si>
    <t>Quantity per case</t>
  </si>
  <si>
    <t>Currency</t>
  </si>
  <si>
    <t>$</t>
  </si>
  <si>
    <t>*Watch currency, and always ensure you are consistent in which conversions you are using for your currencies</t>
  </si>
  <si>
    <t>kg</t>
  </si>
  <si>
    <t>Direct Costs (labour, etc)</t>
  </si>
  <si>
    <t>Indirects (overheads, etc)</t>
  </si>
  <si>
    <t>-</t>
  </si>
  <si>
    <t>Direct</t>
  </si>
  <si>
    <t>Indirect</t>
  </si>
  <si>
    <t>Price per SKU</t>
  </si>
  <si>
    <t>Price per case</t>
  </si>
  <si>
    <t>Price per UOM</t>
  </si>
  <si>
    <t xml:space="preserve">*Only for indicative purposes, please do not use this formulation as an actual formula </t>
  </si>
  <si>
    <t>*Watch units of measure (don't mix up ml and mg, or g and mg)</t>
  </si>
  <si>
    <t>*UOM = Unit of Measure</t>
  </si>
  <si>
    <t>*Logistics costs can vary depending on locations being delivered too, generally to understand your price you try take an average of the logistics costs per item, also logistics costs will be impacted by what your incoterm if (e.g. are they collecting frm your warehouse or are you delivering)</t>
  </si>
  <si>
    <t>Cost Card (example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</si>
</sst>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0.0%"/>
    <numFmt numFmtId="166" formatCode="_-* #,##0.000_-;\-* #,##0.000_-;_-* &quot;-&quot;??_-;_-@_-"/>
    <numFmt numFmtId="167" formatCode="_-* #,##0.00000_-;\-* #,##0.00000_-;_-* &quot;-&quot;??_-;_-@_-"/>
    <numFmt numFmtId="168" formatCode="_-* #,##0.000_-;\-* #,##0.000_-;_-*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s>
  <fills count="8">
    <fill>
      <patternFill patternType="none"/>
    </fill>
    <fill>
      <patternFill patternType="gray125"/>
    </fill>
    <fill>
      <patternFill patternType="solid">
        <fgColor them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1"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58">
    <xf numFmtId="0" fontId="0" fillId="0" borderId="0" xfId="0"/>
    <xf numFmtId="164" fontId="0" fillId="0" borderId="0" xfId="1" applyFont="1"/>
    <xf numFmtId="167" fontId="0" fillId="0" borderId="0" xfId="0" applyNumberFormat="1"/>
    <xf numFmtId="168" fontId="0" fillId="0" borderId="0" xfId="0" applyNumberFormat="1"/>
    <xf numFmtId="0" fontId="3" fillId="0" borderId="0" xfId="0" applyFont="1"/>
    <xf numFmtId="0" fontId="0" fillId="0" borderId="1" xfId="0" applyBorder="1"/>
    <xf numFmtId="165" fontId="0" fillId="0" borderId="1" xfId="2" applyNumberFormat="1" applyFont="1" applyBorder="1"/>
    <xf numFmtId="164" fontId="0" fillId="0" borderId="1" xfId="1" applyFont="1" applyBorder="1"/>
    <xf numFmtId="166" fontId="0" fillId="0" borderId="1" xfId="1" applyNumberFormat="1" applyFont="1" applyBorder="1"/>
    <xf numFmtId="0" fontId="0" fillId="2" borderId="1" xfId="0" applyFill="1" applyBorder="1" applyAlignment="1">
      <alignment horizontal="center"/>
    </xf>
    <xf numFmtId="164" fontId="0" fillId="0" borderId="1" xfId="0" applyNumberFormat="1" applyBorder="1"/>
    <xf numFmtId="0" fontId="0" fillId="0" borderId="5" xfId="0" applyBorder="1"/>
    <xf numFmtId="164" fontId="0" fillId="0" borderId="6" xfId="1" applyFont="1" applyBorder="1"/>
    <xf numFmtId="0" fontId="0" fillId="0" borderId="7" xfId="0" applyBorder="1"/>
    <xf numFmtId="0" fontId="0" fillId="0" borderId="8" xfId="0" applyBorder="1"/>
    <xf numFmtId="0" fontId="0" fillId="2" borderId="8" xfId="0" applyFill="1" applyBorder="1" applyAlignment="1">
      <alignment horizontal="center"/>
    </xf>
    <xf numFmtId="164" fontId="0" fillId="0" borderId="8" xfId="1" applyFont="1" applyBorder="1"/>
    <xf numFmtId="164" fontId="0" fillId="0" borderId="9" xfId="1" applyFont="1" applyBorder="1"/>
    <xf numFmtId="0" fontId="0" fillId="0" borderId="10" xfId="0" applyBorder="1"/>
    <xf numFmtId="0" fontId="0" fillId="0" borderId="11" xfId="0" applyBorder="1"/>
    <xf numFmtId="165" fontId="0" fillId="0" borderId="11" xfId="2" applyNumberFormat="1" applyFont="1" applyBorder="1"/>
    <xf numFmtId="164" fontId="0" fillId="0" borderId="11" xfId="1" applyFont="1" applyBorder="1"/>
    <xf numFmtId="166" fontId="0" fillId="0" borderId="11" xfId="1" applyNumberFormat="1" applyFont="1" applyBorder="1"/>
    <xf numFmtId="164" fontId="0" fillId="0" borderId="12" xfId="1" applyFont="1" applyBorder="1"/>
    <xf numFmtId="0" fontId="0" fillId="0" borderId="16" xfId="0" applyBorder="1"/>
    <xf numFmtId="0" fontId="0" fillId="0" borderId="17" xfId="0" applyBorder="1"/>
    <xf numFmtId="0" fontId="0" fillId="2" borderId="17" xfId="0" applyFill="1" applyBorder="1" applyAlignment="1">
      <alignment horizontal="center"/>
    </xf>
    <xf numFmtId="164" fontId="0" fillId="0" borderId="17" xfId="1" applyFont="1" applyBorder="1"/>
    <xf numFmtId="166" fontId="0" fillId="0" borderId="17" xfId="1" applyNumberFormat="1" applyFont="1" applyBorder="1"/>
    <xf numFmtId="164" fontId="0" fillId="0" borderId="18" xfId="1" applyFont="1" applyBorder="1"/>
    <xf numFmtId="0" fontId="0" fillId="0" borderId="2" xfId="0" applyBorder="1"/>
    <xf numFmtId="0" fontId="0" fillId="0" borderId="3" xfId="0" applyBorder="1"/>
    <xf numFmtId="0" fontId="0" fillId="2" borderId="3" xfId="0" applyFill="1" applyBorder="1" applyAlignment="1">
      <alignment horizontal="center"/>
    </xf>
    <xf numFmtId="164" fontId="0" fillId="0" borderId="3" xfId="0" applyNumberFormat="1" applyBorder="1"/>
    <xf numFmtId="164" fontId="0" fillId="0" borderId="3" xfId="1" applyFont="1" applyBorder="1"/>
    <xf numFmtId="164" fontId="0" fillId="0" borderId="4" xfId="1" applyFont="1" applyBorder="1"/>
    <xf numFmtId="165" fontId="0" fillId="0" borderId="17" xfId="2" applyNumberFormat="1" applyFont="1" applyBorder="1"/>
    <xf numFmtId="166" fontId="0" fillId="0" borderId="3" xfId="1" applyNumberFormat="1" applyFont="1" applyBorder="1"/>
    <xf numFmtId="166" fontId="0" fillId="0" borderId="8" xfId="1" applyNumberFormat="1" applyFont="1" applyBorder="1"/>
    <xf numFmtId="0" fontId="0" fillId="3" borderId="11" xfId="0" applyFill="1" applyBorder="1"/>
    <xf numFmtId="0" fontId="0" fillId="3" borderId="1" xfId="0" applyFill="1" applyBorder="1"/>
    <xf numFmtId="0" fontId="0" fillId="3" borderId="17" xfId="0" applyFill="1" applyBorder="1"/>
    <xf numFmtId="0" fontId="0" fillId="4" borderId="3" xfId="0" applyFill="1" applyBorder="1"/>
    <xf numFmtId="0" fontId="0" fillId="4" borderId="1" xfId="0" applyFill="1" applyBorder="1"/>
    <xf numFmtId="0" fontId="0" fillId="4" borderId="8" xfId="0" applyFill="1" applyBorder="1"/>
    <xf numFmtId="0" fontId="0" fillId="5" borderId="3" xfId="0" applyFill="1" applyBorder="1"/>
    <xf numFmtId="0" fontId="0" fillId="5" borderId="1" xfId="0" applyFill="1" applyBorder="1"/>
    <xf numFmtId="0" fontId="0" fillId="5" borderId="17" xfId="0" applyFill="1" applyBorder="1"/>
    <xf numFmtId="164" fontId="0" fillId="0" borderId="17" xfId="0" applyNumberFormat="1" applyBorder="1"/>
    <xf numFmtId="0" fontId="3" fillId="0" borderId="13" xfId="0" applyFont="1" applyFill="1" applyBorder="1"/>
    <xf numFmtId="0" fontId="3" fillId="0" borderId="14" xfId="0" applyFont="1" applyFill="1" applyBorder="1" applyAlignment="1">
      <alignment horizontal="center"/>
    </xf>
    <xf numFmtId="164" fontId="3" fillId="0" borderId="14" xfId="0" applyNumberFormat="1" applyFont="1" applyFill="1" applyBorder="1"/>
    <xf numFmtId="164" fontId="3" fillId="0" borderId="14" xfId="1" applyFont="1" applyFill="1" applyBorder="1"/>
    <xf numFmtId="164" fontId="3" fillId="0" borderId="15" xfId="1" applyFont="1" applyFill="1" applyBorder="1"/>
    <xf numFmtId="0" fontId="3" fillId="6" borderId="14" xfId="0" applyFont="1" applyFill="1" applyBorder="1"/>
    <xf numFmtId="0" fontId="2" fillId="7" borderId="13" xfId="0" applyFont="1" applyFill="1" applyBorder="1"/>
    <xf numFmtId="0" fontId="2" fillId="7" borderId="14" xfId="0" applyFont="1" applyFill="1" applyBorder="1"/>
    <xf numFmtId="0" fontId="2" fillId="7" borderId="15" xfId="0" applyFont="1" applyFill="1" applyBorder="1"/>
  </cellXfs>
  <cellStyles count="3">
    <cellStyle name="Comma" xfId="1" builtinId="3"/>
    <cellStyle name="Normal" xfId="0" builtinId="0"/>
    <cellStyle name="Per 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8C5C0-85C8-4EBA-84EB-F7445D593A41}">
  <dimension ref="B1:L30"/>
  <sheetViews>
    <sheetView tabSelected="1" zoomScale="90" zoomScaleNormal="90" workbookViewId="0">
      <selection activeCell="B3" sqref="B3"/>
    </sheetView>
  </sheetViews>
  <sheetFormatPr baseColWidth="10" defaultColWidth="8.83203125" defaultRowHeight="15" x14ac:dyDescent="0.2"/>
  <cols>
    <col min="1" max="1" width="0.83203125" customWidth="1"/>
    <col min="2" max="2" width="19.83203125" customWidth="1"/>
    <col min="3" max="3" width="11.83203125" bestFit="1" customWidth="1"/>
    <col min="4" max="4" width="11.1640625" bestFit="1" customWidth="1"/>
    <col min="5" max="5" width="15.5" bestFit="1" customWidth="1"/>
    <col min="7" max="7" width="13.5" bestFit="1" customWidth="1"/>
    <col min="8" max="8" width="12.5" bestFit="1" customWidth="1"/>
    <col min="10" max="10" width="12.1640625" bestFit="1" customWidth="1"/>
  </cols>
  <sheetData>
    <row r="1" spans="2:12" ht="7.5" customHeight="1" x14ac:dyDescent="0.2"/>
    <row r="2" spans="2:12" x14ac:dyDescent="0.2">
      <c r="B2" s="4" t="s">
        <v>41</v>
      </c>
    </row>
    <row r="4" spans="2:12" x14ac:dyDescent="0.2">
      <c r="B4" t="s">
        <v>17</v>
      </c>
      <c r="C4">
        <v>6</v>
      </c>
    </row>
    <row r="5" spans="2:12" x14ac:dyDescent="0.2">
      <c r="B5" t="s">
        <v>16</v>
      </c>
      <c r="C5">
        <v>750</v>
      </c>
      <c r="E5" s="1"/>
      <c r="F5" s="2"/>
    </row>
    <row r="6" spans="2:12" ht="16" thickBot="1" x14ac:dyDescent="0.25"/>
    <row r="7" spans="2:12" ht="16" thickBot="1" x14ac:dyDescent="0.25">
      <c r="B7" s="55" t="s">
        <v>1</v>
      </c>
      <c r="C7" s="56" t="s">
        <v>2</v>
      </c>
      <c r="D7" s="56" t="s">
        <v>0</v>
      </c>
      <c r="E7" s="56" t="s">
        <v>24</v>
      </c>
      <c r="F7" s="56" t="s">
        <v>19</v>
      </c>
      <c r="G7" s="56" t="s">
        <v>36</v>
      </c>
      <c r="H7" s="56" t="s">
        <v>35</v>
      </c>
      <c r="I7" s="56" t="s">
        <v>25</v>
      </c>
      <c r="J7" s="57" t="s">
        <v>34</v>
      </c>
    </row>
    <row r="8" spans="2:12" x14ac:dyDescent="0.2">
      <c r="B8" s="18" t="s">
        <v>4</v>
      </c>
      <c r="C8" s="39" t="s">
        <v>3</v>
      </c>
      <c r="D8" s="20">
        <v>0.15</v>
      </c>
      <c r="E8" s="21">
        <f t="shared" ref="E8:E13" si="0">D8*$C$5*$C$4/1000</f>
        <v>0.67500000000000004</v>
      </c>
      <c r="F8" s="19" t="s">
        <v>28</v>
      </c>
      <c r="G8" s="22">
        <v>3</v>
      </c>
      <c r="H8" s="21">
        <f t="shared" ref="H8:H18" si="1">G8*E8</f>
        <v>2.0250000000000004</v>
      </c>
      <c r="I8" s="21" t="s">
        <v>26</v>
      </c>
      <c r="J8" s="23">
        <f>H8/$C$4</f>
        <v>0.33750000000000008</v>
      </c>
      <c r="L8" s="3"/>
    </row>
    <row r="9" spans="2:12" x14ac:dyDescent="0.2">
      <c r="B9" s="11" t="s">
        <v>5</v>
      </c>
      <c r="C9" s="40" t="s">
        <v>3</v>
      </c>
      <c r="D9" s="6">
        <v>0.06</v>
      </c>
      <c r="E9" s="7">
        <f t="shared" si="0"/>
        <v>0.27</v>
      </c>
      <c r="F9" s="5" t="s">
        <v>28</v>
      </c>
      <c r="G9" s="8">
        <v>2</v>
      </c>
      <c r="H9" s="7">
        <f t="shared" si="1"/>
        <v>0.54</v>
      </c>
      <c r="I9" s="7" t="s">
        <v>26</v>
      </c>
      <c r="J9" s="12">
        <f>H9/$C$4</f>
        <v>9.0000000000000011E-2</v>
      </c>
      <c r="L9" s="3"/>
    </row>
    <row r="10" spans="2:12" x14ac:dyDescent="0.2">
      <c r="B10" s="11" t="s">
        <v>6</v>
      </c>
      <c r="C10" s="40" t="s">
        <v>3</v>
      </c>
      <c r="D10" s="6">
        <v>8.1000000000000003E-2</v>
      </c>
      <c r="E10" s="7">
        <f t="shared" si="0"/>
        <v>0.36449999999999999</v>
      </c>
      <c r="F10" s="5" t="s">
        <v>28</v>
      </c>
      <c r="G10" s="8">
        <v>1</v>
      </c>
      <c r="H10" s="7">
        <f t="shared" si="1"/>
        <v>0.36449999999999999</v>
      </c>
      <c r="I10" s="7" t="s">
        <v>26</v>
      </c>
      <c r="J10" s="12">
        <f t="shared" ref="J10:J23" si="2">H10/$C$4</f>
        <v>6.0749999999999998E-2</v>
      </c>
      <c r="L10" s="3"/>
    </row>
    <row r="11" spans="2:12" x14ac:dyDescent="0.2">
      <c r="B11" s="11" t="s">
        <v>7</v>
      </c>
      <c r="C11" s="40" t="s">
        <v>3</v>
      </c>
      <c r="D11" s="6">
        <v>5.0000000000000001E-3</v>
      </c>
      <c r="E11" s="7">
        <f t="shared" si="0"/>
        <v>2.2499999999999999E-2</v>
      </c>
      <c r="F11" s="5" t="s">
        <v>28</v>
      </c>
      <c r="G11" s="8">
        <v>1</v>
      </c>
      <c r="H11" s="7">
        <f t="shared" si="1"/>
        <v>2.2499999999999999E-2</v>
      </c>
      <c r="I11" s="7" t="s">
        <v>26</v>
      </c>
      <c r="J11" s="12">
        <f t="shared" si="2"/>
        <v>3.7499999999999999E-3</v>
      </c>
      <c r="L11" s="3"/>
    </row>
    <row r="12" spans="2:12" x14ac:dyDescent="0.2">
      <c r="B12" s="11" t="s">
        <v>8</v>
      </c>
      <c r="C12" s="40" t="s">
        <v>3</v>
      </c>
      <c r="D12" s="6">
        <v>0.104</v>
      </c>
      <c r="E12" s="7">
        <f t="shared" si="0"/>
        <v>0.46800000000000003</v>
      </c>
      <c r="F12" s="5" t="s">
        <v>28</v>
      </c>
      <c r="G12" s="8">
        <v>2</v>
      </c>
      <c r="H12" s="7">
        <f t="shared" si="1"/>
        <v>0.93600000000000005</v>
      </c>
      <c r="I12" s="7" t="s">
        <v>26</v>
      </c>
      <c r="J12" s="12">
        <f t="shared" si="2"/>
        <v>0.156</v>
      </c>
      <c r="L12" s="3"/>
    </row>
    <row r="13" spans="2:12" ht="16" thickBot="1" x14ac:dyDescent="0.25">
      <c r="B13" s="24" t="s">
        <v>9</v>
      </c>
      <c r="C13" s="41" t="s">
        <v>3</v>
      </c>
      <c r="D13" s="36">
        <v>0.6</v>
      </c>
      <c r="E13" s="27">
        <f t="shared" si="0"/>
        <v>2.7</v>
      </c>
      <c r="F13" s="25" t="s">
        <v>28</v>
      </c>
      <c r="G13" s="28">
        <v>0.2</v>
      </c>
      <c r="H13" s="27">
        <f t="shared" si="1"/>
        <v>0.54</v>
      </c>
      <c r="I13" s="27" t="s">
        <v>26</v>
      </c>
      <c r="J13" s="29">
        <f t="shared" si="2"/>
        <v>9.0000000000000011E-2</v>
      </c>
      <c r="L13" s="3"/>
    </row>
    <row r="14" spans="2:12" x14ac:dyDescent="0.2">
      <c r="B14" s="30" t="s">
        <v>14</v>
      </c>
      <c r="C14" s="42" t="s">
        <v>13</v>
      </c>
      <c r="D14" s="32" t="s">
        <v>31</v>
      </c>
      <c r="E14" s="34">
        <v>6</v>
      </c>
      <c r="F14" s="31" t="s">
        <v>20</v>
      </c>
      <c r="G14" s="37">
        <v>1</v>
      </c>
      <c r="H14" s="34">
        <f t="shared" si="1"/>
        <v>6</v>
      </c>
      <c r="I14" s="34" t="s">
        <v>26</v>
      </c>
      <c r="J14" s="35">
        <f t="shared" si="2"/>
        <v>1</v>
      </c>
    </row>
    <row r="15" spans="2:12" x14ac:dyDescent="0.2">
      <c r="B15" s="11" t="s">
        <v>15</v>
      </c>
      <c r="C15" s="43" t="s">
        <v>13</v>
      </c>
      <c r="D15" s="9" t="s">
        <v>31</v>
      </c>
      <c r="E15" s="7">
        <v>6</v>
      </c>
      <c r="F15" s="5" t="s">
        <v>20</v>
      </c>
      <c r="G15" s="8">
        <v>0.5</v>
      </c>
      <c r="H15" s="7">
        <f t="shared" si="1"/>
        <v>3</v>
      </c>
      <c r="I15" s="7" t="s">
        <v>26</v>
      </c>
      <c r="J15" s="12">
        <f t="shared" si="2"/>
        <v>0.5</v>
      </c>
    </row>
    <row r="16" spans="2:12" x14ac:dyDescent="0.2">
      <c r="B16" s="11" t="s">
        <v>10</v>
      </c>
      <c r="C16" s="43" t="s">
        <v>13</v>
      </c>
      <c r="D16" s="9" t="s">
        <v>31</v>
      </c>
      <c r="E16" s="7">
        <v>6</v>
      </c>
      <c r="F16" s="5" t="s">
        <v>20</v>
      </c>
      <c r="G16" s="8">
        <v>0.2</v>
      </c>
      <c r="H16" s="7">
        <f t="shared" si="1"/>
        <v>1.2000000000000002</v>
      </c>
      <c r="I16" s="7" t="s">
        <v>26</v>
      </c>
      <c r="J16" s="12">
        <f t="shared" si="2"/>
        <v>0.20000000000000004</v>
      </c>
    </row>
    <row r="17" spans="2:10" x14ac:dyDescent="0.2">
      <c r="B17" s="11" t="s">
        <v>11</v>
      </c>
      <c r="C17" s="43" t="s">
        <v>13</v>
      </c>
      <c r="D17" s="9" t="s">
        <v>31</v>
      </c>
      <c r="E17" s="7">
        <v>1</v>
      </c>
      <c r="F17" s="5" t="s">
        <v>20</v>
      </c>
      <c r="G17" s="8">
        <v>2</v>
      </c>
      <c r="H17" s="7">
        <f t="shared" si="1"/>
        <v>2</v>
      </c>
      <c r="I17" s="7" t="s">
        <v>26</v>
      </c>
      <c r="J17" s="12">
        <f t="shared" si="2"/>
        <v>0.33333333333333331</v>
      </c>
    </row>
    <row r="18" spans="2:10" ht="16" thickBot="1" x14ac:dyDescent="0.25">
      <c r="B18" s="13" t="s">
        <v>12</v>
      </c>
      <c r="C18" s="44" t="s">
        <v>13</v>
      </c>
      <c r="D18" s="15" t="s">
        <v>31</v>
      </c>
      <c r="E18" s="16">
        <v>1E-3</v>
      </c>
      <c r="F18" s="14" t="s">
        <v>28</v>
      </c>
      <c r="G18" s="38">
        <v>20</v>
      </c>
      <c r="H18" s="16">
        <f t="shared" si="1"/>
        <v>0.02</v>
      </c>
      <c r="I18" s="16" t="s">
        <v>26</v>
      </c>
      <c r="J18" s="17">
        <f t="shared" si="2"/>
        <v>3.3333333333333335E-3</v>
      </c>
    </row>
    <row r="19" spans="2:10" x14ac:dyDescent="0.2">
      <c r="B19" s="30" t="s">
        <v>21</v>
      </c>
      <c r="C19" s="45" t="s">
        <v>21</v>
      </c>
      <c r="D19" s="32" t="s">
        <v>31</v>
      </c>
      <c r="E19" s="32" t="s">
        <v>31</v>
      </c>
      <c r="F19" s="32" t="s">
        <v>31</v>
      </c>
      <c r="G19" s="32" t="s">
        <v>31</v>
      </c>
      <c r="H19" s="33">
        <v>0.33295999999999998</v>
      </c>
      <c r="I19" s="34" t="s">
        <v>26</v>
      </c>
      <c r="J19" s="35">
        <f t="shared" si="2"/>
        <v>5.5493333333333332E-2</v>
      </c>
    </row>
    <row r="20" spans="2:10" x14ac:dyDescent="0.2">
      <c r="B20" s="11" t="s">
        <v>29</v>
      </c>
      <c r="C20" s="46" t="s">
        <v>32</v>
      </c>
      <c r="D20" s="9" t="s">
        <v>31</v>
      </c>
      <c r="E20" s="9" t="s">
        <v>31</v>
      </c>
      <c r="F20" s="9" t="s">
        <v>31</v>
      </c>
      <c r="G20" s="9" t="s">
        <v>31</v>
      </c>
      <c r="H20" s="10">
        <v>2</v>
      </c>
      <c r="I20" s="7" t="s">
        <v>26</v>
      </c>
      <c r="J20" s="12">
        <f t="shared" si="2"/>
        <v>0.33333333333333331</v>
      </c>
    </row>
    <row r="21" spans="2:10" x14ac:dyDescent="0.2">
      <c r="B21" s="11" t="s">
        <v>30</v>
      </c>
      <c r="C21" s="46" t="s">
        <v>33</v>
      </c>
      <c r="D21" s="9" t="s">
        <v>31</v>
      </c>
      <c r="E21" s="9" t="s">
        <v>31</v>
      </c>
      <c r="F21" s="9" t="s">
        <v>31</v>
      </c>
      <c r="G21" s="9" t="s">
        <v>31</v>
      </c>
      <c r="H21" s="10">
        <v>2</v>
      </c>
      <c r="I21" s="7" t="s">
        <v>26</v>
      </c>
      <c r="J21" s="12">
        <f t="shared" si="2"/>
        <v>0.33333333333333331</v>
      </c>
    </row>
    <row r="22" spans="2:10" ht="16" thickBot="1" x14ac:dyDescent="0.25">
      <c r="B22" s="24" t="s">
        <v>22</v>
      </c>
      <c r="C22" s="47" t="s">
        <v>22</v>
      </c>
      <c r="D22" s="26" t="s">
        <v>31</v>
      </c>
      <c r="E22" s="26" t="s">
        <v>31</v>
      </c>
      <c r="F22" s="26" t="s">
        <v>31</v>
      </c>
      <c r="G22" s="26" t="s">
        <v>31</v>
      </c>
      <c r="H22" s="48">
        <v>4</v>
      </c>
      <c r="I22" s="27" t="s">
        <v>26</v>
      </c>
      <c r="J22" s="29">
        <f t="shared" si="2"/>
        <v>0.66666666666666663</v>
      </c>
    </row>
    <row r="23" spans="2:10" ht="16" thickBot="1" x14ac:dyDescent="0.25">
      <c r="B23" s="49" t="s">
        <v>23</v>
      </c>
      <c r="C23" s="54" t="s">
        <v>23</v>
      </c>
      <c r="D23" s="50" t="s">
        <v>31</v>
      </c>
      <c r="E23" s="50" t="s">
        <v>31</v>
      </c>
      <c r="F23" s="50" t="s">
        <v>31</v>
      </c>
      <c r="G23" s="50" t="s">
        <v>31</v>
      </c>
      <c r="H23" s="51">
        <f>SUM(H8:H22)</f>
        <v>24.98096</v>
      </c>
      <c r="I23" s="52" t="s">
        <v>26</v>
      </c>
      <c r="J23" s="53">
        <f t="shared" si="2"/>
        <v>4.1634933333333333</v>
      </c>
    </row>
    <row r="25" spans="2:10" x14ac:dyDescent="0.2">
      <c r="B25" t="s">
        <v>37</v>
      </c>
    </row>
    <row r="26" spans="2:10" x14ac:dyDescent="0.2">
      <c r="B26" t="s">
        <v>38</v>
      </c>
    </row>
    <row r="27" spans="2:10" x14ac:dyDescent="0.2">
      <c r="B27" t="s">
        <v>18</v>
      </c>
    </row>
    <row r="28" spans="2:10" x14ac:dyDescent="0.2">
      <c r="B28" t="s">
        <v>39</v>
      </c>
    </row>
    <row r="29" spans="2:10" x14ac:dyDescent="0.2">
      <c r="B29" t="s">
        <v>27</v>
      </c>
    </row>
    <row r="30" spans="2:10" x14ac:dyDescent="0.2">
      <c r="B30" t="s">
        <v>40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Example Cost Card - Price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Alberts, Tiega</dc:creator>
  <cp:lastModifiedBy>Microsoft Office User</cp:lastModifiedBy>
  <dcterms:created xsi:type="dcterms:W3CDTF">2022-01-04T14:06:08Z</dcterms:created>
  <dcterms:modified xsi:type="dcterms:W3CDTF">2022-01-05T06:20:27Z</dcterms:modified>
</cp:coreProperties>
</file>