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structions" sheetId="1" r:id="rId1"/>
    <sheet name="Weighting" sheetId="2" r:id="rId2"/>
    <sheet name="Self Assessment" sheetId="3" r:id="rId3"/>
    <sheet name="Results" sheetId="4" r:id="rId4"/>
    <sheet name="Recommendations" sheetId="5" r:id="rId5"/>
  </sheets>
  <definedNames>
    <definedName name="Goal_State" localSheetId="3">'Results'!$E$3:$E$9</definedName>
    <definedName name="GoalState">'Results'!$D$3:$D$9</definedName>
    <definedName name="_xlnm.Print_Area" localSheetId="0">'Instructions'!$B$1:$B$6</definedName>
    <definedName name="_xlnm.Print_Area" localSheetId="4">'Recommendations'!$B$1:$D$62</definedName>
    <definedName name="_xlnm.Print_Area" localSheetId="3">'Results'!$B$2:$M$10</definedName>
    <definedName name="_xlnm.Print_Area" localSheetId="2">'Self Assessment'!$B$1:$D$281</definedName>
    <definedName name="_xlnm.Print_Area" localSheetId="1">'Weighting'!$B$1:$I$5</definedName>
  </definedNames>
  <calcPr fullCalcOnLoad="1"/>
</workbook>
</file>

<file path=xl/sharedStrings.xml><?xml version="1.0" encoding="utf-8"?>
<sst xmlns="http://schemas.openxmlformats.org/spreadsheetml/2006/main" count="163" uniqueCount="133">
  <si>
    <t>Score</t>
  </si>
  <si>
    <t>Scores</t>
  </si>
  <si>
    <t>Recommendations</t>
  </si>
  <si>
    <t>Notes/Comments</t>
  </si>
  <si>
    <t>Current State</t>
  </si>
  <si>
    <t>Goal State</t>
  </si>
  <si>
    <t>Description of Best Practices</t>
  </si>
  <si>
    <t>1. In the "Weighting" tab, set the weighting for each category based on relevancy and current business needs.</t>
  </si>
  <si>
    <t>2. In the "Self Assessment" tab, rank your organization on a scale of 1-5 on your compliance with each best practice.</t>
  </si>
  <si>
    <t xml:space="preserve">3. Check the "Results" tab to identify your current/goal state of maturity in each category.  </t>
  </si>
  <si>
    <t>4. View the "Recommendations" tab for actionable advice on how to improve your capabilities.</t>
  </si>
  <si>
    <t>Total</t>
  </si>
  <si>
    <t>Customize this tool by changing the weighting scale for each assessment category.</t>
  </si>
  <si>
    <t>Rank your organization's compliance with each best practice using the drop-down box in the Score column.</t>
  </si>
  <si>
    <t>Weighting Scale</t>
  </si>
  <si>
    <t>Effectiveness Score (out of 100)</t>
  </si>
  <si>
    <t>Instructions</t>
  </si>
  <si>
    <t>Buy-In</t>
  </si>
  <si>
    <t>Strategy</t>
  </si>
  <si>
    <t>Competition</t>
  </si>
  <si>
    <t>Resources</t>
  </si>
  <si>
    <t>Promotions</t>
  </si>
  <si>
    <t>Assets</t>
  </si>
  <si>
    <t>Measurement</t>
  </si>
  <si>
    <t>Webinar Program Assessment</t>
  </si>
  <si>
    <t>Webinar Program Maturity Index</t>
  </si>
  <si>
    <t>Webinar Program Maturity Assessment</t>
  </si>
  <si>
    <t>Senior Management has been educated about the benefits of using webinars.</t>
  </si>
  <si>
    <t>Senior Management has embraced the webinar program as a means of marketing (customer engagement).</t>
  </si>
  <si>
    <t>Senior Management understands that the webinar program is a long term initiative.</t>
  </si>
  <si>
    <t>Senior Management is willing to make the financial commitment that is necessary to support the webinar program.</t>
  </si>
  <si>
    <t>Senior Management is willing to provide the human resources needed to support the webinar program.</t>
  </si>
  <si>
    <t>Senior Management has given the project team approval to select and implement the best web conferencing technology solution.</t>
  </si>
  <si>
    <t>We have a defined webinar program strategy with clear objectives, targets, initiatives and measures.</t>
  </si>
  <si>
    <t>The webinar program strategy is aligned to our corporate goals and objectives.</t>
  </si>
  <si>
    <t>The webinar program strategy is producing results that support our corporate goals and objectives.</t>
  </si>
  <si>
    <t>We have developed a project plan with timelines, deliverables and milestones.</t>
  </si>
  <si>
    <t>We have created a webinar calendar for organizing the webinar program.</t>
  </si>
  <si>
    <t>The webinar program team has regularly scheduled meetings to discuss strategy.</t>
  </si>
  <si>
    <t>We have analyzed our top 3 competitors and have a good idea of what they are doing with their webinar programs.</t>
  </si>
  <si>
    <t>We are consistently monitoring our competitor’s webinar efforts and have a good idea of their reach.</t>
  </si>
  <si>
    <t>We can quickly identify our competitor’s top webinar content and have leveraged this information to our advantage.</t>
  </si>
  <si>
    <t>We are seeing an increasing amount of webinars in our industry and believe that it presents an opportunity for us.</t>
  </si>
  <si>
    <t>We feed competitive intelligence to our sales team, product management, customer service, marketing and other key stakeholders.</t>
  </si>
  <si>
    <t>Our webinar program clearly differentiates us from our competitors.</t>
  </si>
  <si>
    <t>We have defined roles and responsibilities for people in our organization who are involved in the webinar program.</t>
  </si>
  <si>
    <t>We have the time and talent to produce quality webinars internally.</t>
  </si>
  <si>
    <t>We have a dedicated internal point person to manage our webinar program.</t>
  </si>
  <si>
    <t>We have developed and provided training to all stakeholders involved in our webinar program.</t>
  </si>
  <si>
    <t>The individual or team responsible for the webinar program maintains a database of speakers.</t>
  </si>
  <si>
    <t>All hosts and speakers have received formal coaching.</t>
  </si>
  <si>
    <t>Members of our organization are periodically sought out as subject matter experts for 3rd party webinars.</t>
  </si>
  <si>
    <t>The individual or team responsible for the webinar program has a proven track record of crafting effective promotional communications.</t>
  </si>
  <si>
    <t>The individual or team responsible for webinar promotions understands how to exploit 3rd parties to help promote our webinars.</t>
  </si>
  <si>
    <t>The individual or team responsible for the webinar program is skilled at targeting relevant promotional opportunities.</t>
  </si>
  <si>
    <t>The organization's webinar promotions team tracks the results of its efforts.</t>
  </si>
  <si>
    <t>If an outside promotions firm is in use, there is effective oversight, cooperation and accountability in place.</t>
  </si>
  <si>
    <t>When it comes to webinar promotions, we have empowered our employees and encourage them to be creative.</t>
  </si>
  <si>
    <t>The organization's webinar promotions team is opportunistic, recognizing current events and industry trends that create opportunities or greater receptivity to the organization's webinar program.</t>
  </si>
  <si>
    <t>The organization's webinar promotions team helps other departments, such as sales and customer service, know of and exploit favorable editorial coverage to their advantage.</t>
  </si>
  <si>
    <t>Organization's executives, influencers and experts are available to assist in developing announcements and to participate in webinar activities (promotions, speaking, etc.)</t>
  </si>
  <si>
    <t xml:space="preserve">We have an excellent understanding of the target audience that is to be reached through webinars.  </t>
  </si>
  <si>
    <t>The target audience has accepted webinars as a way to consume content.</t>
  </si>
  <si>
    <t>Our webinar content has a distinct voice and speaks directly to the prospect/customer.</t>
  </si>
  <si>
    <t>We have conducted an audit of our webinar content inventory.</t>
  </si>
  <si>
    <t>We have aligned webinar topics with "Buying Stages" and “User Personas.”</t>
  </si>
  <si>
    <t>We have identified ways of reusing existing webinar assets, such as recorded or archived webinars.</t>
  </si>
  <si>
    <t>We have the expertise internally to craft new content.</t>
  </si>
  <si>
    <t>Our webinar content clearly demonstrates how our products/services are used in the real world.</t>
  </si>
  <si>
    <t>Our webinar content has sparked interaction and online discussion.</t>
  </si>
  <si>
    <t>Our webinar content scores high on feedback and satisfaction surveys.</t>
  </si>
  <si>
    <t>All of our webinar content has at least one call to action.</t>
  </si>
  <si>
    <t>Our webinar content is well optimized so prospects can easily find it, access it, and share it using social media channels.</t>
  </si>
  <si>
    <t>We have incorporated and integrated the webinar program into our normal marketing mix (product launches, marketing plans, customer service, etc.).</t>
  </si>
  <si>
    <t>Our webinar program is aligned with our content marketing efforts (giveaways).</t>
  </si>
  <si>
    <t>We use a dashboard to measure the effectiveness of our webinar program.</t>
  </si>
  <si>
    <t>The metrics we use to track our webinars are showing steady improvement.</t>
  </si>
  <si>
    <t>When the metrics indicate a problem or concern, we know how to address it.</t>
  </si>
  <si>
    <t>We communicate the results of our webinar program to Senior Management on a regular basis.</t>
  </si>
  <si>
    <t>Use the Webinar Program Business Case Template to show the justification for a webinar program.</t>
  </si>
  <si>
    <t>Use the Marketing Channel Ranking Tool to compare webinars to other marketing communications channels.</t>
  </si>
  <si>
    <t>Use the Webinar Budget Template to get approval for the costs of your webinar program.</t>
  </si>
  <si>
    <t>Get approval for a Webinar Program Manager by using the Webinar Program Manager Job Description.</t>
  </si>
  <si>
    <t>Use the Web Conferencing Vendor Evaluation Tool to evaluate, select and recommend a vendor.</t>
  </si>
  <si>
    <t>Develop a webinar strategy using the Webinar Program Strategy Workbook.</t>
  </si>
  <si>
    <t>Demonstrate ROI and the breakeven point for your webinar program using the Webinar Program ROI Calculator.</t>
  </si>
  <si>
    <t>Measure and track webinar program metrics using the Webinar Metrics Dashboard Template.</t>
  </si>
  <si>
    <t>Create a project plan using the Webinar Plan Template.</t>
  </si>
  <si>
    <t>Organize webinar events using the Webinar Promotions Calendar.</t>
  </si>
  <si>
    <t>Use the Webinar Project Management Tool to track team progress and drive the agenda for team meetings.</t>
  </si>
  <si>
    <t>Track competitive webinar intelligence using the Competitive Webinar Tracking Tool.</t>
  </si>
  <si>
    <t>Track the estimated number of attendees at competitive webinars using the Competitive Webinar Tracking Tool.</t>
  </si>
  <si>
    <t>Designate a webinar program owner and document responsibilities using the Webinar Program Manager Job Description.</t>
  </si>
  <si>
    <t>Use the Webinar Consulting Services RFP document to engage a third party resource to help with your webinar program.</t>
  </si>
  <si>
    <t>Use the Lead Generation Prioritization Tool to understand the impact of a webinar compared to other lead generation approaches.</t>
  </si>
  <si>
    <t>Include training as an action item in your Webinar Project Management Tool.</t>
  </si>
  <si>
    <t>Maintain a database of speakers using the Webinar Speakers Database Template.</t>
  </si>
  <si>
    <t>Create an effective promotion strategy using the Marketing Communications Plan Methodology.</t>
  </si>
  <si>
    <t>Identify partners that have an interest in helping you promote your webinars. Use the Partnership Marketing Evaluation Matrix if needed.</t>
  </si>
  <si>
    <t>Use the Webinar Metrics Dashboard Template to track your webinar promotion results.</t>
  </si>
  <si>
    <t>Use the Webinar Evaluation Template to prepare and review an evaluation with your outside promotions firm.</t>
  </si>
  <si>
    <t>Reward risk taking when it comes to promoting your webinar.</t>
  </si>
  <si>
    <t>Make sure the audience your chosen promotional channels reach matches the audience for your webinars.</t>
  </si>
  <si>
    <t>Communicate your schedule of webinars internally, as well as the feedback you receive from them.</t>
  </si>
  <si>
    <t>Keep these people in your organization aware of your webinar schedule and proactively enlist their support promoting your webinars.</t>
  </si>
  <si>
    <t>Develop customer profiles for the audience types you seek to attract to your webinars.</t>
  </si>
  <si>
    <t>Offer some free webinars on topics designed to help, not to sell.</t>
  </si>
  <si>
    <t>Solicit feedback on these specific areas after each webinar and use the input to improve your webinar offerings.</t>
  </si>
  <si>
    <t>Use the Webinar Topic Mapping Tool to map webinars to stages of your buying process to accelerate your sales cycle.</t>
  </si>
  <si>
    <t>Maintain an inventory of archived and planned webinars with associated content using the Content Marketing Assets Database.</t>
  </si>
  <si>
    <t>Record all your webinars and promote viewing through email, your blog and social media channels.</t>
  </si>
  <si>
    <t>Track all your content contributors using the Content Marketing Contributors Database.  Identify gaps and skills deficiencies that need addressing.</t>
  </si>
  <si>
    <t>Make sure that some of your webinar content is case study oriented.  Use the Case Study Template to help craft case studies for inclusion in webinars.</t>
  </si>
  <si>
    <t>Promote your webinars using a unique hashtag.  Monitor social media for mentions of your company and webinars.</t>
  </si>
  <si>
    <t>Include some call to action at the end of each webinar, such as: download a free white paper or request a demo.</t>
  </si>
  <si>
    <t>Create keyword-rich descriptions for webinar promotion and archived webinars.  Promote availability of webinars through multiple social media channels.</t>
  </si>
  <si>
    <t>Determine how to include webinars as a marketing communications channel that supports your marcom plan.  Use the Marcom Plan Methodology to help create your plan.</t>
  </si>
  <si>
    <t>Make sure that webinars are integrated into your content marketing strategy.  Use the Content Marketing Strategy Scorecard to help create and align your efforts.</t>
  </si>
  <si>
    <t>Use the Webinar Metrics Dashboard Template to define and track measures of effectiveness for your webinar program.</t>
  </si>
  <si>
    <t>Monitor the Webinar Metrics Dashboard Template trends and perform root-cause analysis when metrics show a decline.</t>
  </si>
  <si>
    <t>Get outside marketing advisory services, such as those from Demand Metric, to help identify and correct problems with your webinars.</t>
  </si>
  <si>
    <t>Provide Senior Management with monthly or quarterly reports from the Webinar Metrics Dashboard Template.</t>
  </si>
  <si>
    <t>Include training or coaching as a Pre Webinar Activity step in the Webinar Checklist Template.</t>
  </si>
  <si>
    <t>Make sure you make relevant members of the media aware of your webinar schedule and webinar content.</t>
  </si>
  <si>
    <t>Attend competitors' webinars and track attendance and reception using the Competitive Webinar Tracking Tool.</t>
  </si>
  <si>
    <t>Summarize key findings gathered from competitors' webinars and communicate them internally.</t>
  </si>
  <si>
    <t>Review the corporate goals and objectives to ensure your webinar program supports them.</t>
  </si>
  <si>
    <t>Our webinar presenters have an excellent reputation and it continues to improve.</t>
  </si>
  <si>
    <t>Use the Positioning Statement Worksheet to define your differentiation and make sure it is reflected in your webinar content.</t>
  </si>
  <si>
    <t>Document the specific tasks for members of the webinar team using the Webinar Project Management Tool.</t>
  </si>
  <si>
    <t>Track attendee evaluation results and feed them into the Webinar Evaluation Template to assess your reputation.</t>
  </si>
  <si>
    <t>Monitor industry publications, newsletters and blogs to catch the front-end of trends you can help interpret through a webinar.</t>
  </si>
  <si>
    <t>Include a measure of satisfaction on your Webinar Metrics Dashboard Template.  Scrutinize any webinars that fall above or below the average level of satisfaction to determine why.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</si>
</sst>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[$-409]h:mm:ss\ AM/PM"/>
    <numFmt numFmtId="184" formatCode="[$-409]dddd\,\ mmmm\ dd\,\ yyyy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1">
    <font>
      <sz val="10"/>
      <name val="Arial"/>
      <family val="0"/>
    </font>
    <font>
      <sz val="10"/>
      <color indexed="2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u val="single"/>
      <sz val="12"/>
      <color indexed="56"/>
      <name val="Century Gothic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8"/>
      <color indexed="63"/>
      <name val="Verdana"/>
      <family val="2"/>
    </font>
    <font>
      <sz val="12"/>
      <color indexed="63"/>
      <name val="Helvetica Light"/>
      <family val="0"/>
    </font>
    <font>
      <sz val="24"/>
      <color indexed="9"/>
      <name val="Helvetica Light"/>
      <family val="0"/>
    </font>
    <font>
      <sz val="18"/>
      <color indexed="9"/>
      <name val="Candara"/>
      <family val="2"/>
    </font>
    <font>
      <sz val="18"/>
      <color indexed="9"/>
      <name val="Helvetica Light"/>
      <family val="0"/>
    </font>
    <font>
      <sz val="18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10"/>
      <name val="Verdana"/>
      <family val="2"/>
    </font>
    <font>
      <sz val="9"/>
      <color indexed="9"/>
      <name val="Verdana"/>
      <family val="2"/>
    </font>
    <font>
      <sz val="24"/>
      <color indexed="19"/>
      <name val="Calibri"/>
      <family val="2"/>
    </font>
    <font>
      <sz val="12"/>
      <color indexed="19"/>
      <name val="Helvetica Light"/>
      <family val="0"/>
    </font>
    <font>
      <sz val="14"/>
      <color indexed="60"/>
      <name val="Helvetica Light"/>
      <family val="0"/>
    </font>
    <font>
      <sz val="22"/>
      <color indexed="9"/>
      <name val="Helvetica Light"/>
      <family val="0"/>
    </font>
    <font>
      <sz val="20"/>
      <color indexed="19"/>
      <name val="Helvetica Light"/>
      <family val="0"/>
    </font>
    <font>
      <sz val="12"/>
      <color indexed="60"/>
      <name val="Helvetica Light"/>
      <family val="0"/>
    </font>
    <font>
      <sz val="14"/>
      <color indexed="19"/>
      <name val="Helvetica Light"/>
      <family val="0"/>
    </font>
    <font>
      <sz val="16"/>
      <color indexed="60"/>
      <name val="Helvetica Light"/>
      <family val="0"/>
    </font>
    <font>
      <sz val="26"/>
      <color indexed="9"/>
      <name val="Helvetica Light"/>
      <family val="0"/>
    </font>
    <font>
      <sz val="8"/>
      <color indexed="9"/>
      <name val="Verdana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10"/>
      <color indexed="59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rgb="FFFF0000"/>
      <name val="Verdana"/>
      <family val="2"/>
    </font>
    <font>
      <sz val="9"/>
      <color theme="0"/>
      <name val="Verdana"/>
      <family val="2"/>
    </font>
    <font>
      <sz val="18"/>
      <color theme="0"/>
      <name val="Candara"/>
      <family val="2"/>
    </font>
    <font>
      <sz val="24"/>
      <color theme="2" tint="-0.7499799728393555"/>
      <name val="Calibri"/>
      <family val="2"/>
    </font>
    <font>
      <sz val="12"/>
      <color theme="2" tint="-0.7499799728393555"/>
      <name val="Helvetica Light"/>
      <family val="0"/>
    </font>
    <font>
      <sz val="14"/>
      <color rgb="FF974706"/>
      <name val="Helvetica Light"/>
      <family val="0"/>
    </font>
    <font>
      <sz val="22"/>
      <color theme="0"/>
      <name val="Helvetica Light"/>
      <family val="0"/>
    </font>
    <font>
      <sz val="20"/>
      <color theme="2" tint="-0.7499799728393555"/>
      <name val="Helvetica Light"/>
      <family val="0"/>
    </font>
    <font>
      <sz val="12"/>
      <color rgb="FF974706"/>
      <name val="Helvetica Light"/>
      <family val="0"/>
    </font>
    <font>
      <sz val="14"/>
      <color theme="2" tint="-0.7499799728393555"/>
      <name val="Helvetica Light"/>
      <family val="0"/>
    </font>
    <font>
      <sz val="16"/>
      <color rgb="FF974706"/>
      <name val="Helvetica Light"/>
      <family val="0"/>
    </font>
    <font>
      <sz val="8"/>
      <color theme="0"/>
      <name val="Verdana"/>
      <family val="2"/>
    </font>
    <font>
      <sz val="26"/>
      <color theme="0"/>
      <name val="Helvetica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 horizontal="left"/>
    </xf>
    <xf numFmtId="0" fontId="69" fillId="33" borderId="0" xfId="0" applyFont="1" applyFill="1" applyAlignment="1">
      <alignment/>
    </xf>
    <xf numFmtId="0" fontId="1" fillId="0" borderId="0" xfId="59" applyFont="1">
      <alignment/>
      <protection/>
    </xf>
    <xf numFmtId="0" fontId="10" fillId="0" borderId="0" xfId="59" applyFont="1">
      <alignment/>
      <protection/>
    </xf>
    <xf numFmtId="0" fontId="1" fillId="0" borderId="0" xfId="59" applyFont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0" fontId="5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5" fillId="0" borderId="0" xfId="59" applyFont="1" applyBorder="1" applyAlignment="1">
      <alignment horizontal="left" vertical="top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0" fillId="34" borderId="10" xfId="0" applyFont="1" applyFill="1" applyBorder="1" applyAlignment="1" applyProtection="1">
      <alignment horizontal="left" vertical="center" indent="1"/>
      <protection locked="0"/>
    </xf>
    <xf numFmtId="0" fontId="10" fillId="0" borderId="0" xfId="59" applyFont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horizontal="left" vertical="center"/>
      <protection/>
    </xf>
    <xf numFmtId="0" fontId="71" fillId="0" borderId="11" xfId="59" applyFont="1" applyFill="1" applyBorder="1" applyAlignment="1">
      <alignment horizontal="right" vertical="center"/>
      <protection/>
    </xf>
    <xf numFmtId="0" fontId="72" fillId="33" borderId="10" xfId="0" applyFont="1" applyFill="1" applyBorder="1" applyAlignment="1" applyProtection="1">
      <alignment horizontal="left" vertical="center" wrapText="1" indent="1"/>
      <protection locked="0"/>
    </xf>
    <xf numFmtId="0" fontId="72" fillId="33" borderId="12" xfId="0" applyFont="1" applyFill="1" applyBorder="1" applyAlignment="1" applyProtection="1">
      <alignment horizontal="left" vertical="center" wrapText="1" indent="1"/>
      <protection locked="0"/>
    </xf>
    <xf numFmtId="0" fontId="72" fillId="33" borderId="13" xfId="0" applyFont="1" applyFill="1" applyBorder="1" applyAlignment="1" applyProtection="1">
      <alignment horizontal="left" vertical="center" wrapText="1" indent="1"/>
      <protection locked="0"/>
    </xf>
    <xf numFmtId="0" fontId="71" fillId="0" borderId="0" xfId="59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73" fillId="35" borderId="14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9" fontId="75" fillId="0" borderId="15" xfId="0" applyNumberFormat="1" applyFont="1" applyBorder="1" applyAlignment="1">
      <alignment horizontal="center" vertical="center"/>
    </xf>
    <xf numFmtId="9" fontId="74" fillId="36" borderId="15" xfId="0" applyNumberFormat="1" applyFont="1" applyFill="1" applyBorder="1" applyAlignment="1">
      <alignment horizontal="center" vertical="center"/>
    </xf>
    <xf numFmtId="0" fontId="76" fillId="33" borderId="15" xfId="0" applyFont="1" applyFill="1" applyBorder="1" applyAlignment="1" applyProtection="1">
      <alignment horizontal="left" vertical="center" indent="1"/>
      <protection locked="0"/>
    </xf>
    <xf numFmtId="0" fontId="76" fillId="33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wrapText="1" indent="1"/>
      <protection locked="0"/>
    </xf>
    <xf numFmtId="0" fontId="70" fillId="34" borderId="16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4" fillId="36" borderId="15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78" fillId="33" borderId="15" xfId="0" applyFont="1" applyFill="1" applyBorder="1" applyAlignment="1" applyProtection="1">
      <alignment horizontal="left" vertical="center" indent="1"/>
      <protection locked="0"/>
    </xf>
    <xf numFmtId="0" fontId="78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left" vertical="center" wrapText="1" indent="1"/>
    </xf>
    <xf numFmtId="1" fontId="13" fillId="37" borderId="15" xfId="0" applyNumberFormat="1" applyFont="1" applyFill="1" applyBorder="1" applyAlignment="1">
      <alignment horizontal="center" vertical="center" wrapText="1"/>
    </xf>
    <xf numFmtId="173" fontId="15" fillId="37" borderId="15" xfId="0" applyNumberFormat="1" applyFont="1" applyFill="1" applyBorder="1" applyAlignment="1">
      <alignment horizontal="center" vertical="center" wrapText="1"/>
    </xf>
    <xf numFmtId="173" fontId="16" fillId="37" borderId="15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left"/>
    </xf>
    <xf numFmtId="0" fontId="71" fillId="0" borderId="0" xfId="59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horizontal="left" vertical="center" indent="1"/>
    </xf>
    <xf numFmtId="0" fontId="70" fillId="34" borderId="21" xfId="0" applyFont="1" applyFill="1" applyBorder="1" applyAlignment="1" applyProtection="1">
      <alignment horizontal="left" vertical="center" indent="1"/>
      <protection locked="0"/>
    </xf>
    <xf numFmtId="0" fontId="70" fillId="34" borderId="22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/>
    </xf>
    <xf numFmtId="0" fontId="12" fillId="33" borderId="15" xfId="0" applyFont="1" applyFill="1" applyBorder="1" applyAlignment="1" applyProtection="1">
      <alignment horizontal="left" vertical="center" wrapText="1" indent="1"/>
      <protection locked="0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0" fontId="71" fillId="0" borderId="23" xfId="59" applyFont="1" applyFill="1" applyBorder="1" applyAlignment="1">
      <alignment horizontal="right" vertical="center"/>
      <protection/>
    </xf>
    <xf numFmtId="0" fontId="12" fillId="33" borderId="16" xfId="0" applyFont="1" applyFill="1" applyBorder="1" applyAlignment="1" applyProtection="1">
      <alignment horizontal="left" vertical="center" wrapText="1" indent="1"/>
      <protection locked="0"/>
    </xf>
    <xf numFmtId="0" fontId="12" fillId="33" borderId="24" xfId="0" applyFont="1" applyFill="1" applyBorder="1" applyAlignment="1" applyProtection="1">
      <alignment horizontal="left" vertical="center" wrapText="1" indent="1"/>
      <protection locked="0"/>
    </xf>
    <xf numFmtId="0" fontId="12" fillId="33" borderId="14" xfId="0" applyFont="1" applyFill="1" applyBorder="1" applyAlignment="1" applyProtection="1">
      <alignment horizontal="left" vertical="center" wrapText="1" indent="1"/>
      <protection locked="0"/>
    </xf>
    <xf numFmtId="0" fontId="72" fillId="0" borderId="25" xfId="0" applyFont="1" applyBorder="1" applyAlignment="1">
      <alignment horizontal="left" vertical="center"/>
    </xf>
    <xf numFmtId="0" fontId="70" fillId="34" borderId="10" xfId="0" applyFont="1" applyFill="1" applyBorder="1" applyAlignment="1" applyProtection="1">
      <alignment horizontal="center" vertical="center" wrapText="1"/>
      <protection locked="0"/>
    </xf>
    <xf numFmtId="0" fontId="70" fillId="34" borderId="17" xfId="0" applyFont="1" applyFill="1" applyBorder="1" applyAlignment="1" applyProtection="1">
      <alignment horizontal="center" vertical="center" wrapText="1"/>
      <protection locked="0"/>
    </xf>
    <xf numFmtId="0" fontId="70" fillId="3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1" fontId="80" fillId="36" borderId="13" xfId="0" applyNumberFormat="1" applyFont="1" applyFill="1" applyBorder="1" applyAlignment="1">
      <alignment horizontal="center" vertical="center" wrapText="1"/>
    </xf>
    <xf numFmtId="1" fontId="80" fillId="36" borderId="11" xfId="0" applyNumberFormat="1" applyFont="1" applyFill="1" applyBorder="1" applyAlignment="1">
      <alignment horizontal="center" vertical="center" wrapText="1"/>
    </xf>
    <xf numFmtId="0" fontId="70" fillId="34" borderId="26" xfId="0" applyFont="1" applyFill="1" applyBorder="1" applyAlignment="1" applyProtection="1">
      <alignment horizontal="left" vertical="center" indent="1"/>
      <protection locked="0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29"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5"/>
          <c:y val="0.07175"/>
          <c:w val="0.41175"/>
          <c:h val="0.852"/>
        </c:manualLayout>
      </c:layout>
      <c:radarChart>
        <c:radarStyle val="marker"/>
        <c:varyColors val="0"/>
        <c:ser>
          <c:idx val="1"/>
          <c:order val="0"/>
          <c:tx>
            <c:v>Maturity Index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Results!$B$3:$B$9</c:f>
              <c:strCache/>
            </c:strRef>
          </c:cat>
          <c:val>
            <c:numRef>
              <c:f>Results!$C$3:$C$9</c:f>
              <c:numCache/>
            </c:numRef>
          </c:val>
        </c:ser>
        <c:ser>
          <c:idx val="0"/>
          <c:order val="1"/>
          <c:tx>
            <c:strRef>
              <c:f>Results!$B$3:$B$9</c:f>
              <c:strCache>
                <c:ptCount val="1"/>
                <c:pt idx="0">
                  <c:v>Buy-In Strategy Competition Resources Promotions Assets Measurement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Results!$B$3:$B$9</c:f>
              <c:strCache/>
            </c:strRef>
          </c:cat>
          <c:val>
            <c:numRef>
              <c:f>Results!#REF!</c:f>
            </c:numRef>
          </c:val>
        </c:ser>
        <c:ser>
          <c:idx val="2"/>
          <c:order val="2"/>
          <c:tx>
            <c:strRef>
              <c:f>Results!$D$3:$D$9</c:f>
              <c:strCache>
                <c:ptCount val="1"/>
                <c:pt idx="0">
                  <c:v>3.8 4.7 2.0 4.0 3.7 2.2 4.3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Results!$B$3:$B$9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23667571"/>
        <c:axId val="11681548"/>
      </c:radarChart>
      <c:catAx>
        <c:axId val="23667571"/>
        <c:scaling>
          <c:orientation val="minMax"/>
        </c:scaling>
        <c:axPos val="b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11681548"/>
        <c:crosses val="autoZero"/>
        <c:auto val="0"/>
        <c:lblOffset val="100"/>
        <c:tickLblSkip val="1"/>
        <c:noMultiLvlLbl val="0"/>
      </c:catAx>
      <c:valAx>
        <c:axId val="1168154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D0D1A1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2366757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3600450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600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504825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076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3305175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305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</xdr:row>
      <xdr:rowOff>104775</xdr:rowOff>
    </xdr:from>
    <xdr:to>
      <xdr:col>12</xdr:col>
      <xdr:colOff>1495425</xdr:colOff>
      <xdr:row>9</xdr:row>
      <xdr:rowOff>561975</xdr:rowOff>
    </xdr:to>
    <xdr:graphicFrame>
      <xdr:nvGraphicFramePr>
        <xdr:cNvPr id="1" name="Chart 4"/>
        <xdr:cNvGraphicFramePr/>
      </xdr:nvGraphicFramePr>
      <xdr:xfrm>
        <a:off x="5257800" y="904875"/>
        <a:ext cx="721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3495675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95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RowColHeaders="0" tabSelected="1" zoomScalePageLayoutView="0" workbookViewId="0" topLeftCell="A1">
      <selection activeCell="B1" sqref="B1"/>
    </sheetView>
  </sheetViews>
  <sheetFormatPr defaultColWidth="8.8515625" defaultRowHeight="12.75"/>
  <cols>
    <col min="1" max="1" width="2.8515625" style="9" customWidth="1"/>
    <col min="2" max="2" width="166.8515625" style="9" customWidth="1"/>
    <col min="3" max="10" width="13.421875" style="9" customWidth="1"/>
  </cols>
  <sheetData>
    <row r="1" spans="2:10" s="9" customFormat="1" ht="69.75" customHeight="1">
      <c r="B1" s="27" t="s">
        <v>26</v>
      </c>
      <c r="C1" s="31"/>
      <c r="D1" s="31"/>
      <c r="E1" s="31"/>
      <c r="F1" s="31"/>
      <c r="G1" s="31"/>
      <c r="H1" s="31"/>
      <c r="I1" s="31"/>
      <c r="J1" s="31"/>
    </row>
    <row r="2" spans="2:3" s="10" customFormat="1" ht="39.75" customHeight="1">
      <c r="B2" s="23" t="s">
        <v>16</v>
      </c>
      <c r="C2" s="15"/>
    </row>
    <row r="3" spans="2:3" s="24" customFormat="1" ht="39.75" customHeight="1">
      <c r="B3" s="28" t="s">
        <v>7</v>
      </c>
      <c r="C3" s="25"/>
    </row>
    <row r="4" spans="2:3" s="24" customFormat="1" ht="39.75" customHeight="1">
      <c r="B4" s="29" t="s">
        <v>8</v>
      </c>
      <c r="C4" s="25"/>
    </row>
    <row r="5" spans="2:3" s="24" customFormat="1" ht="39.75" customHeight="1">
      <c r="B5" s="29" t="s">
        <v>9</v>
      </c>
      <c r="C5" s="25"/>
    </row>
    <row r="6" spans="2:3" s="24" customFormat="1" ht="39.75" customHeight="1">
      <c r="B6" s="30" t="s">
        <v>10</v>
      </c>
      <c r="C6" s="26"/>
    </row>
    <row r="7" spans="1:10" ht="12.75">
      <c r="A7" s="11"/>
      <c r="B7" s="12"/>
      <c r="C7"/>
      <c r="D7"/>
      <c r="E7"/>
      <c r="F7"/>
      <c r="G7"/>
      <c r="H7"/>
      <c r="I7"/>
      <c r="J7"/>
    </row>
    <row r="8" spans="1:10" ht="12.75">
      <c r="A8" s="11"/>
      <c r="B8" s="12"/>
      <c r="C8"/>
      <c r="D8"/>
      <c r="E8"/>
      <c r="F8"/>
      <c r="G8"/>
      <c r="H8"/>
      <c r="I8"/>
      <c r="J8"/>
    </row>
    <row r="9" spans="2:10" ht="12.75">
      <c r="B9" s="13"/>
      <c r="C9" s="13"/>
      <c r="D9" s="13"/>
      <c r="E9" s="13"/>
      <c r="F9" s="13"/>
      <c r="G9" s="13"/>
      <c r="H9" s="13"/>
      <c r="I9" s="13"/>
      <c r="J9" s="13"/>
    </row>
    <row r="10" spans="2:10" ht="12.75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/>
      <c r="C13" s="14"/>
      <c r="D13" s="14"/>
      <c r="E13" s="14"/>
      <c r="F13" s="14"/>
      <c r="G13" s="14"/>
      <c r="H13" s="14"/>
      <c r="I13" s="14"/>
      <c r="J13" s="14"/>
    </row>
  </sheetData>
  <sheetProtection/>
  <printOptions/>
  <pageMargins left="0.71" right="0.71" top="0.7500000000000001" bottom="0.7500000000000001" header="0.31" footer="0.31"/>
  <pageSetup fitToHeight="1" fitToWidth="1" horizontalDpi="600" verticalDpi="600" orientation="landscape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RowColHeaders="0" zoomScalePageLayoutView="0" workbookViewId="0" topLeftCell="A1">
      <selection activeCell="B1" sqref="B1:I1"/>
    </sheetView>
  </sheetViews>
  <sheetFormatPr defaultColWidth="8.8515625" defaultRowHeight="12.75"/>
  <cols>
    <col min="1" max="1" width="2.8515625" style="0" customWidth="1"/>
    <col min="2" max="7" width="19.28125" style="16" customWidth="1"/>
    <col min="8" max="8" width="20.421875" style="16" customWidth="1"/>
    <col min="9" max="9" width="19.28125" style="0" customWidth="1"/>
  </cols>
  <sheetData>
    <row r="1" spans="2:9" s="9" customFormat="1" ht="69.75" customHeight="1">
      <c r="B1" s="58" t="s">
        <v>26</v>
      </c>
      <c r="C1" s="58"/>
      <c r="D1" s="58"/>
      <c r="E1" s="58"/>
      <c r="F1" s="58"/>
      <c r="G1" s="58"/>
      <c r="H1" s="58"/>
      <c r="I1" s="58"/>
    </row>
    <row r="2" spans="2:6" s="32" customFormat="1" ht="30.75" customHeight="1">
      <c r="B2" s="59" t="s">
        <v>12</v>
      </c>
      <c r="C2" s="59"/>
      <c r="D2" s="59"/>
      <c r="E2" s="59"/>
      <c r="F2" s="59"/>
    </row>
    <row r="3" spans="2:9" s="17" customFormat="1" ht="39.75" customHeight="1">
      <c r="B3" s="60" t="s">
        <v>14</v>
      </c>
      <c r="C3" s="61"/>
      <c r="D3" s="61"/>
      <c r="E3" s="61"/>
      <c r="F3" s="61"/>
      <c r="G3" s="61"/>
      <c r="H3" s="61"/>
      <c r="I3" s="61"/>
    </row>
    <row r="4" spans="1:9" s="16" customFormat="1" ht="79.5" customHeight="1">
      <c r="A4" s="24"/>
      <c r="B4" s="33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4" t="s">
        <v>11</v>
      </c>
    </row>
    <row r="5" spans="1:9" s="16" customFormat="1" ht="79.5" customHeight="1">
      <c r="A5" s="24"/>
      <c r="B5" s="35">
        <v>0.1</v>
      </c>
      <c r="C5" s="35">
        <v>0.15</v>
      </c>
      <c r="D5" s="35">
        <v>0.15</v>
      </c>
      <c r="E5" s="35">
        <v>0.15</v>
      </c>
      <c r="F5" s="35">
        <v>0.15</v>
      </c>
      <c r="G5" s="35">
        <v>0.15</v>
      </c>
      <c r="H5" s="35">
        <v>0.15</v>
      </c>
      <c r="I5" s="36">
        <f>B5+C5+D5+E5+F5+G5+H5</f>
        <v>1</v>
      </c>
    </row>
    <row r="6" spans="2:9" ht="12.75">
      <c r="B6" s="18"/>
      <c r="C6" s="18"/>
      <c r="D6" s="18"/>
      <c r="E6" s="18"/>
      <c r="F6" s="18"/>
      <c r="G6" s="18"/>
      <c r="H6" s="18"/>
      <c r="I6" s="16"/>
    </row>
    <row r="7" spans="2:9" ht="12.75">
      <c r="B7" s="62"/>
      <c r="C7" s="62"/>
      <c r="D7" s="62"/>
      <c r="E7" s="62"/>
      <c r="F7" s="62"/>
      <c r="G7" s="62"/>
      <c r="H7" s="19"/>
      <c r="I7" s="20"/>
    </row>
    <row r="8" spans="2:9" ht="12.75">
      <c r="B8" s="62"/>
      <c r="C8" s="62"/>
      <c r="D8" s="62"/>
      <c r="E8" s="62"/>
      <c r="F8" s="62"/>
      <c r="G8" s="62"/>
      <c r="H8" s="19"/>
      <c r="I8" s="20"/>
    </row>
    <row r="9" spans="2:9" ht="12.75">
      <c r="B9" s="62"/>
      <c r="C9" s="62"/>
      <c r="D9" s="62"/>
      <c r="E9" s="62"/>
      <c r="F9" s="62"/>
      <c r="G9" s="62"/>
      <c r="H9" s="19"/>
      <c r="I9" s="20"/>
    </row>
    <row r="10" spans="2:9" ht="12.75">
      <c r="B10" s="62"/>
      <c r="C10" s="62"/>
      <c r="D10" s="62"/>
      <c r="E10" s="62"/>
      <c r="F10" s="62"/>
      <c r="G10" s="62"/>
      <c r="H10" s="19"/>
      <c r="I10" s="20"/>
    </row>
    <row r="11" spans="2:9" ht="12.75">
      <c r="B11" s="62"/>
      <c r="C11" s="62"/>
      <c r="D11" s="62"/>
      <c r="E11" s="62"/>
      <c r="F11" s="62"/>
      <c r="G11" s="62"/>
      <c r="H11" s="19"/>
      <c r="I11" s="20"/>
    </row>
    <row r="12" spans="2:8" ht="12.75">
      <c r="B12" s="21"/>
      <c r="C12" s="21"/>
      <c r="D12" s="21"/>
      <c r="E12" s="21"/>
      <c r="F12" s="21"/>
      <c r="G12" s="21"/>
      <c r="H12" s="21"/>
    </row>
    <row r="13" spans="2:8" ht="12.75">
      <c r="B13" s="21"/>
      <c r="C13" s="21"/>
      <c r="D13" s="21"/>
      <c r="E13" s="21"/>
      <c r="F13" s="21"/>
      <c r="G13" s="21"/>
      <c r="H13" s="21"/>
    </row>
    <row r="14" spans="2:8" ht="12.75">
      <c r="B14" s="21"/>
      <c r="C14" s="21"/>
      <c r="D14" s="21"/>
      <c r="E14" s="21"/>
      <c r="F14" s="21"/>
      <c r="G14" s="21"/>
      <c r="H14" s="21"/>
    </row>
  </sheetData>
  <sheetProtection/>
  <mergeCells count="8">
    <mergeCell ref="B1:I1"/>
    <mergeCell ref="B2:F2"/>
    <mergeCell ref="B3:I3"/>
    <mergeCell ref="B10:G10"/>
    <mergeCell ref="B11:G11"/>
    <mergeCell ref="B7:G7"/>
    <mergeCell ref="B8:G8"/>
    <mergeCell ref="B9:G9"/>
  </mergeCells>
  <dataValidations count="1">
    <dataValidation type="list" allowBlank="1" showInputMessage="1" showErrorMessage="1" sqref="B5:H5">
      <formula1>"0%,5%,10%,15%,20%,25%,40%,50%"</formula1>
    </dataValidation>
  </dataValidations>
  <printOptions/>
  <pageMargins left="0.71" right="0.71" top="0.7500000000000001" bottom="0.7500000000000001" header="0.31" footer="0.31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1"/>
  <sheetViews>
    <sheetView showGridLines="0" showRowColHeaders="0" zoomScalePageLayoutView="0" workbookViewId="0" topLeftCell="A1">
      <selection activeCell="B1" sqref="B1:D1"/>
    </sheetView>
  </sheetViews>
  <sheetFormatPr defaultColWidth="8.8515625" defaultRowHeight="12.75"/>
  <cols>
    <col min="1" max="1" width="2.8515625" style="3" customWidth="1"/>
    <col min="2" max="2" width="98.7109375" style="3" customWidth="1"/>
    <col min="3" max="3" width="11.421875" style="3" customWidth="1"/>
    <col min="4" max="4" width="53.28125" style="4" customWidth="1"/>
    <col min="5" max="5" width="31.8515625" style="3" customWidth="1"/>
    <col min="6" max="16384" width="8.8515625" style="3" customWidth="1"/>
  </cols>
  <sheetData>
    <row r="1" spans="2:10" s="9" customFormat="1" ht="69.75" customHeight="1">
      <c r="B1" s="67" t="s">
        <v>26</v>
      </c>
      <c r="C1" s="67"/>
      <c r="D1" s="67"/>
      <c r="E1" s="31"/>
      <c r="F1" s="31"/>
      <c r="G1" s="31"/>
      <c r="H1" s="31"/>
      <c r="I1" s="31"/>
      <c r="J1" s="31"/>
    </row>
    <row r="2" spans="2:4" ht="30" customHeight="1">
      <c r="B2" s="71" t="s">
        <v>13</v>
      </c>
      <c r="C2" s="71"/>
      <c r="D2" s="71"/>
    </row>
    <row r="3" spans="2:4" ht="39.75" customHeight="1">
      <c r="B3" s="65" t="s">
        <v>17</v>
      </c>
      <c r="C3" s="66"/>
      <c r="D3" s="66"/>
    </row>
    <row r="4" spans="2:4" ht="24.75" customHeight="1">
      <c r="B4" s="37" t="s">
        <v>6</v>
      </c>
      <c r="C4" s="38" t="s">
        <v>0</v>
      </c>
      <c r="D4" s="38" t="s">
        <v>3</v>
      </c>
    </row>
    <row r="5" spans="2:4" ht="12" customHeight="1">
      <c r="B5" s="68" t="s">
        <v>27</v>
      </c>
      <c r="C5" s="64">
        <v>3</v>
      </c>
      <c r="D5" s="63"/>
    </row>
    <row r="6" spans="2:4" ht="12.75" customHeight="1">
      <c r="B6" s="69"/>
      <c r="C6" s="64"/>
      <c r="D6" s="63"/>
    </row>
    <row r="7" spans="2:4" ht="12.75" customHeight="1">
      <c r="B7" s="69"/>
      <c r="C7" s="64"/>
      <c r="D7" s="63"/>
    </row>
    <row r="8" spans="2:4" ht="12.75" customHeight="1">
      <c r="B8" s="69"/>
      <c r="C8" s="64"/>
      <c r="D8" s="63"/>
    </row>
    <row r="9" spans="2:4" ht="12.75" customHeight="1">
      <c r="B9" s="70"/>
      <c r="C9" s="64"/>
      <c r="D9" s="63"/>
    </row>
    <row r="10" spans="2:4" ht="12" customHeight="1">
      <c r="B10" s="63" t="s">
        <v>28</v>
      </c>
      <c r="C10" s="64">
        <v>4</v>
      </c>
      <c r="D10" s="63"/>
    </row>
    <row r="11" spans="2:4" ht="12.75" customHeight="1">
      <c r="B11" s="63"/>
      <c r="C11" s="64"/>
      <c r="D11" s="63"/>
    </row>
    <row r="12" spans="2:4" ht="12.75" customHeight="1">
      <c r="B12" s="63"/>
      <c r="C12" s="64"/>
      <c r="D12" s="63"/>
    </row>
    <row r="13" spans="2:4" ht="12.75" customHeight="1">
      <c r="B13" s="63"/>
      <c r="C13" s="64"/>
      <c r="D13" s="63"/>
    </row>
    <row r="14" spans="2:4" ht="12.75" customHeight="1">
      <c r="B14" s="63"/>
      <c r="C14" s="64"/>
      <c r="D14" s="63"/>
    </row>
    <row r="15" spans="2:4" ht="12.75" customHeight="1">
      <c r="B15" s="63" t="s">
        <v>29</v>
      </c>
      <c r="C15" s="64">
        <v>1</v>
      </c>
      <c r="D15" s="63"/>
    </row>
    <row r="16" spans="2:4" ht="12.75" customHeight="1">
      <c r="B16" s="63"/>
      <c r="C16" s="64"/>
      <c r="D16" s="63"/>
    </row>
    <row r="17" spans="2:4" ht="12.75" customHeight="1">
      <c r="B17" s="63"/>
      <c r="C17" s="64"/>
      <c r="D17" s="63"/>
    </row>
    <row r="18" spans="2:4" ht="12.75" customHeight="1">
      <c r="B18" s="63"/>
      <c r="C18" s="64"/>
      <c r="D18" s="63"/>
    </row>
    <row r="19" spans="2:4" ht="12.75" customHeight="1">
      <c r="B19" s="63"/>
      <c r="C19" s="64"/>
      <c r="D19" s="63"/>
    </row>
    <row r="20" spans="2:4" ht="12.75" customHeight="1">
      <c r="B20" s="63" t="s">
        <v>30</v>
      </c>
      <c r="C20" s="64">
        <v>3</v>
      </c>
      <c r="D20" s="63"/>
    </row>
    <row r="21" spans="2:4" ht="12.75" customHeight="1">
      <c r="B21" s="63"/>
      <c r="C21" s="64"/>
      <c r="D21" s="63"/>
    </row>
    <row r="22" spans="2:4" ht="12.75" customHeight="1">
      <c r="B22" s="63"/>
      <c r="C22" s="64"/>
      <c r="D22" s="63"/>
    </row>
    <row r="23" spans="2:4" ht="12.75" customHeight="1">
      <c r="B23" s="63"/>
      <c r="C23" s="64"/>
      <c r="D23" s="63"/>
    </row>
    <row r="24" spans="2:4" ht="12.75" customHeight="1">
      <c r="B24" s="63"/>
      <c r="C24" s="64"/>
      <c r="D24" s="63"/>
    </row>
    <row r="25" spans="2:4" ht="12" customHeight="1">
      <c r="B25" s="63" t="s">
        <v>31</v>
      </c>
      <c r="C25" s="64">
        <v>4</v>
      </c>
      <c r="D25" s="63"/>
    </row>
    <row r="26" spans="2:4" ht="12.75" customHeight="1">
      <c r="B26" s="63"/>
      <c r="C26" s="64"/>
      <c r="D26" s="63"/>
    </row>
    <row r="27" spans="2:4" ht="12.75" customHeight="1">
      <c r="B27" s="63"/>
      <c r="C27" s="64"/>
      <c r="D27" s="63"/>
    </row>
    <row r="28" spans="2:4" ht="12.75" customHeight="1">
      <c r="B28" s="63"/>
      <c r="C28" s="64"/>
      <c r="D28" s="63"/>
    </row>
    <row r="29" spans="2:4" ht="12.75" customHeight="1">
      <c r="B29" s="63"/>
      <c r="C29" s="64"/>
      <c r="D29" s="63"/>
    </row>
    <row r="30" spans="2:4" ht="12" customHeight="1">
      <c r="B30" s="63" t="s">
        <v>32</v>
      </c>
      <c r="C30" s="64">
        <v>5</v>
      </c>
      <c r="D30" s="63"/>
    </row>
    <row r="31" spans="2:4" ht="12.75" customHeight="1">
      <c r="B31" s="63"/>
      <c r="C31" s="64"/>
      <c r="D31" s="63"/>
    </row>
    <row r="32" spans="2:4" ht="12.75" customHeight="1">
      <c r="B32" s="63"/>
      <c r="C32" s="64"/>
      <c r="D32" s="63"/>
    </row>
    <row r="33" spans="2:4" ht="12.75" customHeight="1">
      <c r="B33" s="63"/>
      <c r="C33" s="64"/>
      <c r="D33" s="63"/>
    </row>
    <row r="34" spans="2:4" ht="12.75" customHeight="1">
      <c r="B34" s="63"/>
      <c r="C34" s="64"/>
      <c r="D34" s="63"/>
    </row>
    <row r="35" spans="2:4" ht="39.75" customHeight="1">
      <c r="B35" s="65" t="s">
        <v>18</v>
      </c>
      <c r="C35" s="66"/>
      <c r="D35" s="66"/>
    </row>
    <row r="36" spans="2:4" ht="24.75" customHeight="1">
      <c r="B36" s="37" t="s">
        <v>6</v>
      </c>
      <c r="C36" s="38" t="s">
        <v>0</v>
      </c>
      <c r="D36" s="38" t="s">
        <v>3</v>
      </c>
    </row>
    <row r="37" spans="2:4" ht="12" customHeight="1">
      <c r="B37" s="63" t="s">
        <v>33</v>
      </c>
      <c r="C37" s="64">
        <v>3</v>
      </c>
      <c r="D37" s="63"/>
    </row>
    <row r="38" spans="2:4" ht="12.75" customHeight="1">
      <c r="B38" s="63"/>
      <c r="C38" s="64"/>
      <c r="D38" s="63"/>
    </row>
    <row r="39" spans="2:4" ht="12.75" customHeight="1">
      <c r="B39" s="63"/>
      <c r="C39" s="64"/>
      <c r="D39" s="63"/>
    </row>
    <row r="40" spans="2:4" ht="12.75" customHeight="1">
      <c r="B40" s="63"/>
      <c r="C40" s="64"/>
      <c r="D40" s="63"/>
    </row>
    <row r="41" spans="2:4" ht="12.75" customHeight="1">
      <c r="B41" s="63"/>
      <c r="C41" s="64"/>
      <c r="D41" s="63"/>
    </row>
    <row r="42" spans="2:4" ht="12" customHeight="1">
      <c r="B42" s="63" t="s">
        <v>34</v>
      </c>
      <c r="C42" s="64">
        <v>4</v>
      </c>
      <c r="D42" s="63"/>
    </row>
    <row r="43" spans="2:4" ht="12.75" customHeight="1">
      <c r="B43" s="63"/>
      <c r="C43" s="64"/>
      <c r="D43" s="63"/>
    </row>
    <row r="44" spans="2:4" ht="12.75" customHeight="1">
      <c r="B44" s="63"/>
      <c r="C44" s="64"/>
      <c r="D44" s="63"/>
    </row>
    <row r="45" spans="2:4" ht="12.75" customHeight="1">
      <c r="B45" s="63"/>
      <c r="C45" s="64"/>
      <c r="D45" s="63"/>
    </row>
    <row r="46" spans="2:4" ht="12.75" customHeight="1">
      <c r="B46" s="63"/>
      <c r="C46" s="64"/>
      <c r="D46" s="63"/>
    </row>
    <row r="47" spans="2:4" ht="12" customHeight="1">
      <c r="B47" s="63" t="s">
        <v>35</v>
      </c>
      <c r="C47" s="64">
        <v>5</v>
      </c>
      <c r="D47" s="63"/>
    </row>
    <row r="48" spans="2:4" ht="12.75" customHeight="1">
      <c r="B48" s="63"/>
      <c r="C48" s="64"/>
      <c r="D48" s="63"/>
    </row>
    <row r="49" spans="2:4" ht="12.75" customHeight="1">
      <c r="B49" s="63"/>
      <c r="C49" s="64"/>
      <c r="D49" s="63"/>
    </row>
    <row r="50" spans="2:4" ht="12.75" customHeight="1">
      <c r="B50" s="63"/>
      <c r="C50" s="64"/>
      <c r="D50" s="63"/>
    </row>
    <row r="51" spans="2:4" ht="12.75" customHeight="1">
      <c r="B51" s="63"/>
      <c r="C51" s="64"/>
      <c r="D51" s="63"/>
    </row>
    <row r="52" spans="2:4" ht="12.75" customHeight="1">
      <c r="B52" s="63" t="s">
        <v>36</v>
      </c>
      <c r="C52" s="64">
        <v>4</v>
      </c>
      <c r="D52" s="63"/>
    </row>
    <row r="53" spans="2:4" ht="12.75" customHeight="1">
      <c r="B53" s="63"/>
      <c r="C53" s="64"/>
      <c r="D53" s="63"/>
    </row>
    <row r="54" spans="2:4" ht="12.75" customHeight="1">
      <c r="B54" s="63"/>
      <c r="C54" s="64"/>
      <c r="D54" s="63"/>
    </row>
    <row r="55" spans="2:4" ht="12.75" customHeight="1">
      <c r="B55" s="63"/>
      <c r="C55" s="64"/>
      <c r="D55" s="63"/>
    </row>
    <row r="56" spans="2:4" ht="12.75" customHeight="1">
      <c r="B56" s="63"/>
      <c r="C56" s="64"/>
      <c r="D56" s="63"/>
    </row>
    <row r="57" spans="2:4" ht="12" customHeight="1">
      <c r="B57" s="63" t="s">
        <v>37</v>
      </c>
      <c r="C57" s="64">
        <v>5</v>
      </c>
      <c r="D57" s="63"/>
    </row>
    <row r="58" spans="2:4" ht="12.75" customHeight="1">
      <c r="B58" s="63"/>
      <c r="C58" s="64"/>
      <c r="D58" s="63"/>
    </row>
    <row r="59" spans="2:4" ht="12.75" customHeight="1">
      <c r="B59" s="63"/>
      <c r="C59" s="64"/>
      <c r="D59" s="63"/>
    </row>
    <row r="60" spans="2:4" ht="12.75" customHeight="1">
      <c r="B60" s="63"/>
      <c r="C60" s="64"/>
      <c r="D60" s="63"/>
    </row>
    <row r="61" spans="2:4" ht="12.75" customHeight="1">
      <c r="B61" s="63"/>
      <c r="C61" s="64"/>
      <c r="D61" s="63"/>
    </row>
    <row r="62" spans="2:4" ht="12" customHeight="1">
      <c r="B62" s="63" t="s">
        <v>38</v>
      </c>
      <c r="C62" s="64">
        <v>4</v>
      </c>
      <c r="D62" s="63"/>
    </row>
    <row r="63" spans="2:4" ht="12.75" customHeight="1">
      <c r="B63" s="63"/>
      <c r="C63" s="64"/>
      <c r="D63" s="63"/>
    </row>
    <row r="64" spans="2:4" ht="12.75" customHeight="1">
      <c r="B64" s="63"/>
      <c r="C64" s="64"/>
      <c r="D64" s="63"/>
    </row>
    <row r="65" spans="2:4" ht="12.75" customHeight="1">
      <c r="B65" s="63"/>
      <c r="C65" s="64"/>
      <c r="D65" s="63"/>
    </row>
    <row r="66" spans="2:4" ht="12.75" customHeight="1">
      <c r="B66" s="63"/>
      <c r="C66" s="64"/>
      <c r="D66" s="63"/>
    </row>
    <row r="67" spans="2:4" ht="39.75" customHeight="1">
      <c r="B67" s="65" t="s">
        <v>19</v>
      </c>
      <c r="C67" s="66"/>
      <c r="D67" s="66"/>
    </row>
    <row r="68" spans="2:4" ht="24.75" customHeight="1">
      <c r="B68" s="37" t="s">
        <v>6</v>
      </c>
      <c r="C68" s="38" t="s">
        <v>0</v>
      </c>
      <c r="D68" s="38" t="s">
        <v>3</v>
      </c>
    </row>
    <row r="69" spans="2:4" ht="12" customHeight="1">
      <c r="B69" s="63" t="s">
        <v>39</v>
      </c>
      <c r="C69" s="64">
        <v>2</v>
      </c>
      <c r="D69" s="63"/>
    </row>
    <row r="70" spans="2:4" ht="12.75" customHeight="1">
      <c r="B70" s="63"/>
      <c r="C70" s="64"/>
      <c r="D70" s="63"/>
    </row>
    <row r="71" spans="2:4" ht="12.75" customHeight="1">
      <c r="B71" s="63"/>
      <c r="C71" s="64"/>
      <c r="D71" s="63"/>
    </row>
    <row r="72" spans="2:4" ht="12.75" customHeight="1">
      <c r="B72" s="63"/>
      <c r="C72" s="64"/>
      <c r="D72" s="63"/>
    </row>
    <row r="73" spans="2:4" ht="12.75" customHeight="1">
      <c r="B73" s="63"/>
      <c r="C73" s="64"/>
      <c r="D73" s="63"/>
    </row>
    <row r="74" spans="2:4" ht="12" customHeight="1">
      <c r="B74" s="63" t="s">
        <v>40</v>
      </c>
      <c r="C74" s="64">
        <v>1</v>
      </c>
      <c r="D74" s="63"/>
    </row>
    <row r="75" spans="2:4" ht="12.75" customHeight="1">
      <c r="B75" s="63"/>
      <c r="C75" s="64"/>
      <c r="D75" s="63"/>
    </row>
    <row r="76" spans="2:4" ht="12.75" customHeight="1">
      <c r="B76" s="63"/>
      <c r="C76" s="64"/>
      <c r="D76" s="63"/>
    </row>
    <row r="77" spans="2:4" ht="12.75" customHeight="1">
      <c r="B77" s="63"/>
      <c r="C77" s="64"/>
      <c r="D77" s="63"/>
    </row>
    <row r="78" spans="2:4" ht="12.75" customHeight="1">
      <c r="B78" s="63"/>
      <c r="C78" s="64"/>
      <c r="D78" s="63"/>
    </row>
    <row r="79" spans="2:4" ht="12" customHeight="1">
      <c r="B79" s="63" t="s">
        <v>41</v>
      </c>
      <c r="C79" s="64">
        <v>2</v>
      </c>
      <c r="D79" s="63"/>
    </row>
    <row r="80" spans="2:4" ht="12.75" customHeight="1">
      <c r="B80" s="63"/>
      <c r="C80" s="64"/>
      <c r="D80" s="63"/>
    </row>
    <row r="81" spans="2:4" ht="12.75" customHeight="1">
      <c r="B81" s="63"/>
      <c r="C81" s="64"/>
      <c r="D81" s="63"/>
    </row>
    <row r="82" spans="2:4" ht="12.75" customHeight="1">
      <c r="B82" s="63"/>
      <c r="C82" s="64"/>
      <c r="D82" s="63"/>
    </row>
    <row r="83" spans="2:4" ht="12.75" customHeight="1">
      <c r="B83" s="63"/>
      <c r="C83" s="64"/>
      <c r="D83" s="63"/>
    </row>
    <row r="84" spans="2:4" ht="12.75" customHeight="1">
      <c r="B84" s="63" t="s">
        <v>42</v>
      </c>
      <c r="C84" s="64">
        <v>1</v>
      </c>
      <c r="D84" s="63"/>
    </row>
    <row r="85" spans="2:4" ht="12.75" customHeight="1">
      <c r="B85" s="63"/>
      <c r="C85" s="64"/>
      <c r="D85" s="63"/>
    </row>
    <row r="86" spans="2:4" ht="12.75" customHeight="1">
      <c r="B86" s="63"/>
      <c r="C86" s="64"/>
      <c r="D86" s="63"/>
    </row>
    <row r="87" spans="2:4" ht="12.75" customHeight="1">
      <c r="B87" s="63"/>
      <c r="C87" s="64"/>
      <c r="D87" s="63"/>
    </row>
    <row r="88" spans="2:4" ht="12.75" customHeight="1">
      <c r="B88" s="63"/>
      <c r="C88" s="64"/>
      <c r="D88" s="63"/>
    </row>
    <row r="89" spans="2:4" ht="12" customHeight="1">
      <c r="B89" s="63" t="s">
        <v>43</v>
      </c>
      <c r="C89" s="64">
        <v>1</v>
      </c>
      <c r="D89" s="63"/>
    </row>
    <row r="90" spans="2:4" ht="12.75" customHeight="1">
      <c r="B90" s="63"/>
      <c r="C90" s="64"/>
      <c r="D90" s="63"/>
    </row>
    <row r="91" spans="2:4" ht="12.75" customHeight="1">
      <c r="B91" s="63"/>
      <c r="C91" s="64"/>
      <c r="D91" s="63"/>
    </row>
    <row r="92" spans="2:4" ht="12.75" customHeight="1">
      <c r="B92" s="63"/>
      <c r="C92" s="64"/>
      <c r="D92" s="63"/>
    </row>
    <row r="93" spans="2:4" ht="12.75" customHeight="1">
      <c r="B93" s="63"/>
      <c r="C93" s="64"/>
      <c r="D93" s="63"/>
    </row>
    <row r="94" spans="2:4" ht="12" customHeight="1">
      <c r="B94" s="63" t="s">
        <v>44</v>
      </c>
      <c r="C94" s="64">
        <v>2</v>
      </c>
      <c r="D94" s="63"/>
    </row>
    <row r="95" spans="2:4" ht="12.75" customHeight="1">
      <c r="B95" s="63"/>
      <c r="C95" s="64"/>
      <c r="D95" s="63"/>
    </row>
    <row r="96" spans="2:4" ht="12.75" customHeight="1">
      <c r="B96" s="63"/>
      <c r="C96" s="64"/>
      <c r="D96" s="63"/>
    </row>
    <row r="97" spans="2:4" ht="12.75" customHeight="1">
      <c r="B97" s="63"/>
      <c r="C97" s="64"/>
      <c r="D97" s="63"/>
    </row>
    <row r="98" spans="2:4" ht="12.75" customHeight="1">
      <c r="B98" s="63"/>
      <c r="C98" s="64"/>
      <c r="D98" s="63"/>
    </row>
    <row r="99" spans="2:4" ht="39.75" customHeight="1">
      <c r="B99" s="65" t="s">
        <v>20</v>
      </c>
      <c r="C99" s="66"/>
      <c r="D99" s="66"/>
    </row>
    <row r="100" spans="2:4" ht="24.75" customHeight="1">
      <c r="B100" s="37" t="s">
        <v>6</v>
      </c>
      <c r="C100" s="38" t="s">
        <v>0</v>
      </c>
      <c r="D100" s="38" t="s">
        <v>3</v>
      </c>
    </row>
    <row r="101" spans="2:4" ht="12" customHeight="1">
      <c r="B101" s="63" t="s">
        <v>45</v>
      </c>
      <c r="C101" s="64">
        <v>4</v>
      </c>
      <c r="D101" s="63"/>
    </row>
    <row r="102" spans="2:4" ht="12.75" customHeight="1">
      <c r="B102" s="63"/>
      <c r="C102" s="64"/>
      <c r="D102" s="63"/>
    </row>
    <row r="103" spans="2:4" ht="12.75" customHeight="1">
      <c r="B103" s="63"/>
      <c r="C103" s="64"/>
      <c r="D103" s="63"/>
    </row>
    <row r="104" spans="2:4" ht="12.75" customHeight="1">
      <c r="B104" s="63"/>
      <c r="C104" s="64"/>
      <c r="D104" s="63"/>
    </row>
    <row r="105" spans="2:4" ht="12.75" customHeight="1">
      <c r="B105" s="63"/>
      <c r="C105" s="64"/>
      <c r="D105" s="63"/>
    </row>
    <row r="106" spans="2:4" ht="12" customHeight="1">
      <c r="B106" s="63" t="s">
        <v>46</v>
      </c>
      <c r="C106" s="64">
        <v>5</v>
      </c>
      <c r="D106" s="63"/>
    </row>
    <row r="107" spans="2:4" ht="12.75" customHeight="1">
      <c r="B107" s="63"/>
      <c r="C107" s="64"/>
      <c r="D107" s="63"/>
    </row>
    <row r="108" spans="2:4" ht="12.75" customHeight="1">
      <c r="B108" s="63"/>
      <c r="C108" s="64"/>
      <c r="D108" s="63"/>
    </row>
    <row r="109" spans="2:4" ht="12.75" customHeight="1">
      <c r="B109" s="63"/>
      <c r="C109" s="64"/>
      <c r="D109" s="63"/>
    </row>
    <row r="110" spans="2:4" ht="12.75" customHeight="1">
      <c r="B110" s="63"/>
      <c r="C110" s="64"/>
      <c r="D110" s="63"/>
    </row>
    <row r="111" spans="2:4" ht="12" customHeight="1">
      <c r="B111" s="63" t="s">
        <v>47</v>
      </c>
      <c r="C111" s="64">
        <v>4</v>
      </c>
      <c r="D111" s="63"/>
    </row>
    <row r="112" spans="2:4" ht="12.75" customHeight="1">
      <c r="B112" s="63"/>
      <c r="C112" s="64"/>
      <c r="D112" s="63"/>
    </row>
    <row r="113" spans="2:4" ht="12.75" customHeight="1">
      <c r="B113" s="63"/>
      <c r="C113" s="64"/>
      <c r="D113" s="63"/>
    </row>
    <row r="114" spans="2:4" ht="12.75" customHeight="1">
      <c r="B114" s="63"/>
      <c r="C114" s="64"/>
      <c r="D114" s="63"/>
    </row>
    <row r="115" spans="2:4" ht="12.75" customHeight="1">
      <c r="B115" s="63"/>
      <c r="C115" s="64"/>
      <c r="D115" s="63"/>
    </row>
    <row r="116" spans="2:4" ht="12.75" customHeight="1">
      <c r="B116" s="63" t="s">
        <v>127</v>
      </c>
      <c r="C116" s="64">
        <v>3</v>
      </c>
      <c r="D116" s="63"/>
    </row>
    <row r="117" spans="2:4" ht="12.75" customHeight="1">
      <c r="B117" s="63"/>
      <c r="C117" s="64"/>
      <c r="D117" s="63"/>
    </row>
    <row r="118" spans="2:4" ht="12.75" customHeight="1">
      <c r="B118" s="63"/>
      <c r="C118" s="64"/>
      <c r="D118" s="63"/>
    </row>
    <row r="119" spans="2:4" ht="12.75" customHeight="1">
      <c r="B119" s="63"/>
      <c r="C119" s="64"/>
      <c r="D119" s="63"/>
    </row>
    <row r="120" spans="2:4" ht="12.75" customHeight="1">
      <c r="B120" s="63"/>
      <c r="C120" s="64"/>
      <c r="D120" s="63"/>
    </row>
    <row r="121" spans="2:4" ht="12.75" customHeight="1">
      <c r="B121" s="63" t="s">
        <v>48</v>
      </c>
      <c r="C121" s="64">
        <v>3</v>
      </c>
      <c r="D121" s="63"/>
    </row>
    <row r="122" spans="2:4" ht="12.75" customHeight="1">
      <c r="B122" s="63"/>
      <c r="C122" s="64"/>
      <c r="D122" s="63"/>
    </row>
    <row r="123" spans="2:4" ht="12.75" customHeight="1">
      <c r="B123" s="63"/>
      <c r="C123" s="64"/>
      <c r="D123" s="63"/>
    </row>
    <row r="124" spans="2:4" ht="12.75" customHeight="1">
      <c r="B124" s="63"/>
      <c r="C124" s="64"/>
      <c r="D124" s="63"/>
    </row>
    <row r="125" spans="2:4" ht="12.75" customHeight="1">
      <c r="B125" s="63"/>
      <c r="C125" s="64"/>
      <c r="D125" s="63"/>
    </row>
    <row r="126" spans="2:4" ht="12.75" customHeight="1">
      <c r="B126" s="63" t="s">
        <v>49</v>
      </c>
      <c r="C126" s="64">
        <v>3</v>
      </c>
      <c r="D126" s="63"/>
    </row>
    <row r="127" spans="2:4" ht="12.75" customHeight="1">
      <c r="B127" s="63"/>
      <c r="C127" s="64"/>
      <c r="D127" s="63"/>
    </row>
    <row r="128" spans="2:4" ht="12.75" customHeight="1">
      <c r="B128" s="63"/>
      <c r="C128" s="64"/>
      <c r="D128" s="63"/>
    </row>
    <row r="129" spans="2:4" ht="12.75" customHeight="1">
      <c r="B129" s="63"/>
      <c r="C129" s="64"/>
      <c r="D129" s="63"/>
    </row>
    <row r="130" spans="2:4" ht="12.75" customHeight="1">
      <c r="B130" s="63"/>
      <c r="C130" s="64"/>
      <c r="D130" s="63"/>
    </row>
    <row r="131" spans="2:4" ht="12" customHeight="1">
      <c r="B131" s="63" t="s">
        <v>50</v>
      </c>
      <c r="C131" s="64">
        <v>3</v>
      </c>
      <c r="D131" s="63"/>
    </row>
    <row r="132" spans="2:4" ht="12.75" customHeight="1">
      <c r="B132" s="63"/>
      <c r="C132" s="64"/>
      <c r="D132" s="63"/>
    </row>
    <row r="133" spans="2:4" ht="12.75" customHeight="1">
      <c r="B133" s="63"/>
      <c r="C133" s="64"/>
      <c r="D133" s="63"/>
    </row>
    <row r="134" spans="2:4" ht="12.75" customHeight="1">
      <c r="B134" s="63"/>
      <c r="C134" s="64"/>
      <c r="D134" s="63"/>
    </row>
    <row r="135" spans="2:4" ht="12.75" customHeight="1">
      <c r="B135" s="63"/>
      <c r="C135" s="64"/>
      <c r="D135" s="63"/>
    </row>
    <row r="136" spans="2:4" ht="12" customHeight="1">
      <c r="B136" s="63" t="s">
        <v>51</v>
      </c>
      <c r="C136" s="64">
        <v>3</v>
      </c>
      <c r="D136" s="63"/>
    </row>
    <row r="137" spans="2:4" ht="12.75" customHeight="1">
      <c r="B137" s="63"/>
      <c r="C137" s="64"/>
      <c r="D137" s="63"/>
    </row>
    <row r="138" spans="2:4" ht="12.75" customHeight="1">
      <c r="B138" s="63"/>
      <c r="C138" s="64"/>
      <c r="D138" s="63"/>
    </row>
    <row r="139" spans="2:4" ht="12.75" customHeight="1">
      <c r="B139" s="63"/>
      <c r="C139" s="64"/>
      <c r="D139" s="63"/>
    </row>
    <row r="140" spans="2:4" ht="12.75" customHeight="1">
      <c r="B140" s="63"/>
      <c r="C140" s="64"/>
      <c r="D140" s="63"/>
    </row>
    <row r="141" spans="2:4" ht="39.75" customHeight="1">
      <c r="B141" s="65" t="s">
        <v>21</v>
      </c>
      <c r="C141" s="66"/>
      <c r="D141" s="66"/>
    </row>
    <row r="142" spans="2:4" ht="24.75" customHeight="1">
      <c r="B142" s="37" t="s">
        <v>6</v>
      </c>
      <c r="C142" s="38" t="s">
        <v>0</v>
      </c>
      <c r="D142" s="38" t="s">
        <v>3</v>
      </c>
    </row>
    <row r="143" spans="2:4" ht="12" customHeight="1">
      <c r="B143" s="63" t="s">
        <v>52</v>
      </c>
      <c r="C143" s="64">
        <v>2</v>
      </c>
      <c r="D143" s="63"/>
    </row>
    <row r="144" spans="2:4" ht="12.75" customHeight="1">
      <c r="B144" s="63"/>
      <c r="C144" s="64"/>
      <c r="D144" s="63"/>
    </row>
    <row r="145" spans="2:4" ht="12.75" customHeight="1">
      <c r="B145" s="63"/>
      <c r="C145" s="64"/>
      <c r="D145" s="63"/>
    </row>
    <row r="146" spans="2:4" ht="12.75" customHeight="1">
      <c r="B146" s="63"/>
      <c r="C146" s="64"/>
      <c r="D146" s="63"/>
    </row>
    <row r="147" spans="2:4" ht="12.75" customHeight="1">
      <c r="B147" s="63"/>
      <c r="C147" s="64"/>
      <c r="D147" s="63"/>
    </row>
    <row r="148" spans="2:4" ht="12" customHeight="1">
      <c r="B148" s="63" t="s">
        <v>53</v>
      </c>
      <c r="C148" s="64">
        <v>1</v>
      </c>
      <c r="D148" s="63"/>
    </row>
    <row r="149" spans="2:4" ht="12.75" customHeight="1">
      <c r="B149" s="63"/>
      <c r="C149" s="64"/>
      <c r="D149" s="63"/>
    </row>
    <row r="150" spans="2:4" ht="12.75" customHeight="1">
      <c r="B150" s="63"/>
      <c r="C150" s="64"/>
      <c r="D150" s="63"/>
    </row>
    <row r="151" spans="2:4" ht="12.75" customHeight="1">
      <c r="B151" s="63"/>
      <c r="C151" s="64"/>
      <c r="D151" s="63"/>
    </row>
    <row r="152" spans="2:4" ht="12.75" customHeight="1">
      <c r="B152" s="63"/>
      <c r="C152" s="64"/>
      <c r="D152" s="63"/>
    </row>
    <row r="153" spans="2:4" ht="12" customHeight="1">
      <c r="B153" s="63" t="s">
        <v>54</v>
      </c>
      <c r="C153" s="64">
        <v>3</v>
      </c>
      <c r="D153" s="63"/>
    </row>
    <row r="154" spans="2:4" ht="12.75" customHeight="1">
      <c r="B154" s="63"/>
      <c r="C154" s="64"/>
      <c r="D154" s="63"/>
    </row>
    <row r="155" spans="2:4" ht="12.75" customHeight="1">
      <c r="B155" s="63"/>
      <c r="C155" s="64"/>
      <c r="D155" s="63"/>
    </row>
    <row r="156" spans="2:4" ht="12.75" customHeight="1">
      <c r="B156" s="63"/>
      <c r="C156" s="64"/>
      <c r="D156" s="63"/>
    </row>
    <row r="157" spans="2:4" ht="12.75" customHeight="1">
      <c r="B157" s="63"/>
      <c r="C157" s="64"/>
      <c r="D157" s="63"/>
    </row>
    <row r="158" spans="2:4" ht="12.75" customHeight="1">
      <c r="B158" s="63" t="s">
        <v>55</v>
      </c>
      <c r="C158" s="64">
        <v>4</v>
      </c>
      <c r="D158" s="63"/>
    </row>
    <row r="159" spans="2:4" ht="12.75" customHeight="1">
      <c r="B159" s="63"/>
      <c r="C159" s="64"/>
      <c r="D159" s="63"/>
    </row>
    <row r="160" spans="2:4" ht="12.75" customHeight="1">
      <c r="B160" s="63"/>
      <c r="C160" s="64"/>
      <c r="D160" s="63"/>
    </row>
    <row r="161" spans="2:4" ht="12.75" customHeight="1">
      <c r="B161" s="63"/>
      <c r="C161" s="64"/>
      <c r="D161" s="63"/>
    </row>
    <row r="162" spans="2:4" ht="12.75" customHeight="1">
      <c r="B162" s="63"/>
      <c r="C162" s="64"/>
      <c r="D162" s="63"/>
    </row>
    <row r="163" spans="2:4" ht="12.75" customHeight="1">
      <c r="B163" s="63" t="s">
        <v>56</v>
      </c>
      <c r="C163" s="64">
        <v>5</v>
      </c>
      <c r="D163" s="63"/>
    </row>
    <row r="164" spans="2:4" ht="12.75" customHeight="1">
      <c r="B164" s="63"/>
      <c r="C164" s="64"/>
      <c r="D164" s="63"/>
    </row>
    <row r="165" spans="2:4" ht="12.75" customHeight="1">
      <c r="B165" s="63"/>
      <c r="C165" s="64"/>
      <c r="D165" s="63"/>
    </row>
    <row r="166" spans="2:4" ht="12.75" customHeight="1">
      <c r="B166" s="63"/>
      <c r="C166" s="64"/>
      <c r="D166" s="63"/>
    </row>
    <row r="167" spans="2:4" ht="12.75" customHeight="1">
      <c r="B167" s="63"/>
      <c r="C167" s="64"/>
      <c r="D167" s="63"/>
    </row>
    <row r="168" spans="2:4" ht="12.75" customHeight="1">
      <c r="B168" s="63" t="s">
        <v>57</v>
      </c>
      <c r="C168" s="64">
        <v>5</v>
      </c>
      <c r="D168" s="63"/>
    </row>
    <row r="169" spans="2:4" ht="12.75" customHeight="1">
      <c r="B169" s="63"/>
      <c r="C169" s="64"/>
      <c r="D169" s="63"/>
    </row>
    <row r="170" spans="2:4" ht="12.75" customHeight="1">
      <c r="B170" s="63"/>
      <c r="C170" s="64"/>
      <c r="D170" s="63"/>
    </row>
    <row r="171" spans="2:4" ht="12.75" customHeight="1">
      <c r="B171" s="63"/>
      <c r="C171" s="64"/>
      <c r="D171" s="63"/>
    </row>
    <row r="172" spans="2:4" ht="12.75" customHeight="1">
      <c r="B172" s="63"/>
      <c r="C172" s="64"/>
      <c r="D172" s="63"/>
    </row>
    <row r="173" spans="2:4" ht="12.75" customHeight="1">
      <c r="B173" s="63" t="s">
        <v>58</v>
      </c>
      <c r="C173" s="64">
        <v>3</v>
      </c>
      <c r="D173" s="63"/>
    </row>
    <row r="174" spans="2:4" ht="12.75" customHeight="1">
      <c r="B174" s="63"/>
      <c r="C174" s="64"/>
      <c r="D174" s="63"/>
    </row>
    <row r="175" spans="2:4" ht="12.75" customHeight="1">
      <c r="B175" s="63"/>
      <c r="C175" s="64"/>
      <c r="D175" s="63"/>
    </row>
    <row r="176" spans="2:4" ht="12.75" customHeight="1">
      <c r="B176" s="63"/>
      <c r="C176" s="64"/>
      <c r="D176" s="63"/>
    </row>
    <row r="177" spans="2:4" ht="12.75" customHeight="1">
      <c r="B177" s="63"/>
      <c r="C177" s="64"/>
      <c r="D177" s="63"/>
    </row>
    <row r="178" spans="2:4" ht="12" customHeight="1">
      <c r="B178" s="63" t="s">
        <v>59</v>
      </c>
      <c r="C178" s="64">
        <v>3</v>
      </c>
      <c r="D178" s="63"/>
    </row>
    <row r="179" spans="2:4" ht="12.75" customHeight="1">
      <c r="B179" s="63"/>
      <c r="C179" s="64"/>
      <c r="D179" s="63"/>
    </row>
    <row r="180" spans="2:4" ht="12.75" customHeight="1">
      <c r="B180" s="63"/>
      <c r="C180" s="64"/>
      <c r="D180" s="63"/>
    </row>
    <row r="181" spans="2:4" ht="12.75" customHeight="1">
      <c r="B181" s="63"/>
      <c r="C181" s="64"/>
      <c r="D181" s="63"/>
    </row>
    <row r="182" spans="2:4" ht="12.75" customHeight="1">
      <c r="B182" s="63"/>
      <c r="C182" s="64"/>
      <c r="D182" s="63"/>
    </row>
    <row r="183" spans="2:4" ht="12" customHeight="1">
      <c r="B183" s="63" t="s">
        <v>60</v>
      </c>
      <c r="C183" s="64">
        <v>3</v>
      </c>
      <c r="D183" s="63"/>
    </row>
    <row r="184" spans="2:4" ht="12.75" customHeight="1">
      <c r="B184" s="63"/>
      <c r="C184" s="64"/>
      <c r="D184" s="63"/>
    </row>
    <row r="185" spans="2:4" ht="12.75" customHeight="1">
      <c r="B185" s="63"/>
      <c r="C185" s="64"/>
      <c r="D185" s="63"/>
    </row>
    <row r="186" spans="2:4" ht="12.75" customHeight="1">
      <c r="B186" s="63"/>
      <c r="C186" s="64"/>
      <c r="D186" s="63"/>
    </row>
    <row r="187" spans="2:4" ht="12.75" customHeight="1">
      <c r="B187" s="63"/>
      <c r="C187" s="64"/>
      <c r="D187" s="63"/>
    </row>
    <row r="188" spans="2:4" ht="39.75" customHeight="1">
      <c r="B188" s="65" t="s">
        <v>22</v>
      </c>
      <c r="C188" s="66"/>
      <c r="D188" s="66"/>
    </row>
    <row r="189" spans="2:4" ht="24.75" customHeight="1">
      <c r="B189" s="37" t="s">
        <v>6</v>
      </c>
      <c r="C189" s="38" t="s">
        <v>0</v>
      </c>
      <c r="D189" s="38" t="s">
        <v>3</v>
      </c>
    </row>
    <row r="190" spans="2:4" ht="12" customHeight="1">
      <c r="B190" s="63" t="s">
        <v>61</v>
      </c>
      <c r="C190" s="64">
        <v>2</v>
      </c>
      <c r="D190" s="63"/>
    </row>
    <row r="191" spans="2:4" ht="12.75" customHeight="1">
      <c r="B191" s="63"/>
      <c r="C191" s="64"/>
      <c r="D191" s="63"/>
    </row>
    <row r="192" spans="2:4" ht="12.75" customHeight="1">
      <c r="B192" s="63"/>
      <c r="C192" s="64"/>
      <c r="D192" s="63"/>
    </row>
    <row r="193" spans="2:4" ht="12.75" customHeight="1">
      <c r="B193" s="63"/>
      <c r="C193" s="64"/>
      <c r="D193" s="63"/>
    </row>
    <row r="194" spans="2:4" ht="12.75" customHeight="1">
      <c r="B194" s="63"/>
      <c r="C194" s="64"/>
      <c r="D194" s="63"/>
    </row>
    <row r="195" spans="2:4" ht="12" customHeight="1">
      <c r="B195" s="63" t="s">
        <v>62</v>
      </c>
      <c r="C195" s="64">
        <v>1</v>
      </c>
      <c r="D195" s="63"/>
    </row>
    <row r="196" spans="2:4" ht="12.75" customHeight="1">
      <c r="B196" s="63"/>
      <c r="C196" s="64"/>
      <c r="D196" s="63"/>
    </row>
    <row r="197" spans="2:4" ht="12.75" customHeight="1">
      <c r="B197" s="63"/>
      <c r="C197" s="64"/>
      <c r="D197" s="63"/>
    </row>
    <row r="198" spans="2:4" ht="12.75" customHeight="1">
      <c r="B198" s="63"/>
      <c r="C198" s="64"/>
      <c r="D198" s="63"/>
    </row>
    <row r="199" spans="2:4" ht="12.75" customHeight="1">
      <c r="B199" s="63"/>
      <c r="C199" s="64"/>
      <c r="D199" s="63"/>
    </row>
    <row r="200" spans="2:4" ht="12" customHeight="1">
      <c r="B200" s="63" t="s">
        <v>63</v>
      </c>
      <c r="C200" s="64">
        <v>1</v>
      </c>
      <c r="D200" s="63"/>
    </row>
    <row r="201" spans="2:4" ht="12.75" customHeight="1">
      <c r="B201" s="63"/>
      <c r="C201" s="64"/>
      <c r="D201" s="63"/>
    </row>
    <row r="202" spans="2:4" ht="12.75" customHeight="1">
      <c r="B202" s="63"/>
      <c r="C202" s="64"/>
      <c r="D202" s="63"/>
    </row>
    <row r="203" spans="2:4" ht="12.75" customHeight="1">
      <c r="B203" s="63"/>
      <c r="C203" s="64"/>
      <c r="D203" s="63"/>
    </row>
    <row r="204" spans="2:4" ht="12.75" customHeight="1">
      <c r="B204" s="63"/>
      <c r="C204" s="64"/>
      <c r="D204" s="63"/>
    </row>
    <row r="205" spans="2:4" ht="12" customHeight="1">
      <c r="B205" s="63" t="s">
        <v>64</v>
      </c>
      <c r="C205" s="64">
        <v>1</v>
      </c>
      <c r="D205" s="63"/>
    </row>
    <row r="206" spans="2:4" ht="12.75" customHeight="1">
      <c r="B206" s="63"/>
      <c r="C206" s="64"/>
      <c r="D206" s="63"/>
    </row>
    <row r="207" spans="2:4" ht="12.75" customHeight="1">
      <c r="B207" s="63"/>
      <c r="C207" s="64"/>
      <c r="D207" s="63"/>
    </row>
    <row r="208" spans="2:4" ht="12.75" customHeight="1">
      <c r="B208" s="63"/>
      <c r="C208" s="64"/>
      <c r="D208" s="63"/>
    </row>
    <row r="209" spans="2:4" ht="12.75" customHeight="1">
      <c r="B209" s="63"/>
      <c r="C209" s="64"/>
      <c r="D209" s="63"/>
    </row>
    <row r="210" spans="2:4" ht="12.75" customHeight="1">
      <c r="B210" s="63" t="s">
        <v>65</v>
      </c>
      <c r="C210" s="64">
        <v>1</v>
      </c>
      <c r="D210" s="63"/>
    </row>
    <row r="211" spans="2:4" ht="12.75" customHeight="1">
      <c r="B211" s="63"/>
      <c r="C211" s="64"/>
      <c r="D211" s="63"/>
    </row>
    <row r="212" spans="2:4" ht="12.75" customHeight="1">
      <c r="B212" s="63"/>
      <c r="C212" s="64"/>
      <c r="D212" s="63"/>
    </row>
    <row r="213" spans="2:4" ht="12.75" customHeight="1">
      <c r="B213" s="63"/>
      <c r="C213" s="64"/>
      <c r="D213" s="63"/>
    </row>
    <row r="214" spans="2:4" ht="12.75" customHeight="1">
      <c r="B214" s="63"/>
      <c r="C214" s="64"/>
      <c r="D214" s="63"/>
    </row>
    <row r="215" spans="2:4" ht="12.75" customHeight="1">
      <c r="B215" s="63" t="s">
        <v>66</v>
      </c>
      <c r="C215" s="64">
        <v>2</v>
      </c>
      <c r="D215" s="63"/>
    </row>
    <row r="216" spans="2:4" ht="12.75" customHeight="1">
      <c r="B216" s="63"/>
      <c r="C216" s="64"/>
      <c r="D216" s="63"/>
    </row>
    <row r="217" spans="2:4" ht="12.75" customHeight="1">
      <c r="B217" s="63"/>
      <c r="C217" s="64"/>
      <c r="D217" s="63"/>
    </row>
    <row r="218" spans="2:4" ht="12.75" customHeight="1">
      <c r="B218" s="63"/>
      <c r="C218" s="64"/>
      <c r="D218" s="63"/>
    </row>
    <row r="219" spans="2:4" ht="12.75" customHeight="1">
      <c r="B219" s="63"/>
      <c r="C219" s="64"/>
      <c r="D219" s="63"/>
    </row>
    <row r="220" spans="2:4" ht="12.75" customHeight="1">
      <c r="B220" s="63" t="s">
        <v>67</v>
      </c>
      <c r="C220" s="64">
        <v>1</v>
      </c>
      <c r="D220" s="63"/>
    </row>
    <row r="221" spans="2:4" ht="12.75" customHeight="1">
      <c r="B221" s="63"/>
      <c r="C221" s="64"/>
      <c r="D221" s="63"/>
    </row>
    <row r="222" spans="2:4" ht="12.75" customHeight="1">
      <c r="B222" s="63"/>
      <c r="C222" s="64"/>
      <c r="D222" s="63"/>
    </row>
    <row r="223" spans="2:4" ht="12.75" customHeight="1">
      <c r="B223" s="63"/>
      <c r="C223" s="64"/>
      <c r="D223" s="63"/>
    </row>
    <row r="224" spans="2:4" ht="12.75" customHeight="1">
      <c r="B224" s="63"/>
      <c r="C224" s="64"/>
      <c r="D224" s="63"/>
    </row>
    <row r="225" spans="2:4" ht="12.75" customHeight="1">
      <c r="B225" s="63" t="s">
        <v>68</v>
      </c>
      <c r="C225" s="64">
        <v>3</v>
      </c>
      <c r="D225" s="63"/>
    </row>
    <row r="226" spans="2:4" ht="12.75" customHeight="1">
      <c r="B226" s="63"/>
      <c r="C226" s="64"/>
      <c r="D226" s="63"/>
    </row>
    <row r="227" spans="2:4" ht="12.75" customHeight="1">
      <c r="B227" s="63"/>
      <c r="C227" s="64"/>
      <c r="D227" s="63"/>
    </row>
    <row r="228" spans="2:4" ht="12.75" customHeight="1">
      <c r="B228" s="63"/>
      <c r="C228" s="64"/>
      <c r="D228" s="63"/>
    </row>
    <row r="229" spans="2:4" ht="12.75" customHeight="1">
      <c r="B229" s="63"/>
      <c r="C229" s="64"/>
      <c r="D229" s="63"/>
    </row>
    <row r="230" spans="2:4" ht="12.75" customHeight="1">
      <c r="B230" s="63" t="s">
        <v>69</v>
      </c>
      <c r="C230" s="64">
        <v>1</v>
      </c>
      <c r="D230" s="63"/>
    </row>
    <row r="231" spans="2:4" ht="12.75" customHeight="1">
      <c r="B231" s="63"/>
      <c r="C231" s="64"/>
      <c r="D231" s="63"/>
    </row>
    <row r="232" spans="2:4" ht="12.75" customHeight="1">
      <c r="B232" s="63"/>
      <c r="C232" s="64"/>
      <c r="D232" s="63"/>
    </row>
    <row r="233" spans="2:4" ht="12.75" customHeight="1">
      <c r="B233" s="63"/>
      <c r="C233" s="64"/>
      <c r="D233" s="63"/>
    </row>
    <row r="234" spans="2:4" ht="12.75" customHeight="1">
      <c r="B234" s="63"/>
      <c r="C234" s="64"/>
      <c r="D234" s="63"/>
    </row>
    <row r="235" spans="2:4" ht="12.75" customHeight="1">
      <c r="B235" s="63" t="s">
        <v>70</v>
      </c>
      <c r="C235" s="64">
        <v>1</v>
      </c>
      <c r="D235" s="63"/>
    </row>
    <row r="236" spans="2:4" ht="12.75" customHeight="1">
      <c r="B236" s="63"/>
      <c r="C236" s="64"/>
      <c r="D236" s="63"/>
    </row>
    <row r="237" spans="2:4" ht="12.75" customHeight="1">
      <c r="B237" s="63"/>
      <c r="C237" s="64"/>
      <c r="D237" s="63"/>
    </row>
    <row r="238" spans="2:4" ht="12.75" customHeight="1">
      <c r="B238" s="63"/>
      <c r="C238" s="64"/>
      <c r="D238" s="63"/>
    </row>
    <row r="239" spans="2:4" ht="12.75" customHeight="1">
      <c r="B239" s="63"/>
      <c r="C239" s="64"/>
      <c r="D239" s="63"/>
    </row>
    <row r="240" spans="2:4" ht="12.75" customHeight="1">
      <c r="B240" s="63" t="s">
        <v>71</v>
      </c>
      <c r="C240" s="64">
        <v>3</v>
      </c>
      <c r="D240" s="63"/>
    </row>
    <row r="241" spans="2:4" ht="12.75" customHeight="1">
      <c r="B241" s="63"/>
      <c r="C241" s="64"/>
      <c r="D241" s="63"/>
    </row>
    <row r="242" spans="2:4" ht="12.75" customHeight="1">
      <c r="B242" s="63"/>
      <c r="C242" s="64"/>
      <c r="D242" s="63"/>
    </row>
    <row r="243" spans="2:4" ht="12.75" customHeight="1">
      <c r="B243" s="63"/>
      <c r="C243" s="64"/>
      <c r="D243" s="63"/>
    </row>
    <row r="244" spans="2:4" ht="12.75" customHeight="1">
      <c r="B244" s="63"/>
      <c r="C244" s="64"/>
      <c r="D244" s="63"/>
    </row>
    <row r="245" spans="2:4" ht="12.75" customHeight="1">
      <c r="B245" s="63" t="s">
        <v>72</v>
      </c>
      <c r="C245" s="64">
        <v>3</v>
      </c>
      <c r="D245" s="63"/>
    </row>
    <row r="246" spans="2:4" ht="12.75" customHeight="1">
      <c r="B246" s="63"/>
      <c r="C246" s="64"/>
      <c r="D246" s="63"/>
    </row>
    <row r="247" spans="2:4" ht="12.75" customHeight="1">
      <c r="B247" s="63"/>
      <c r="C247" s="64"/>
      <c r="D247" s="63"/>
    </row>
    <row r="248" spans="2:4" ht="12.75" customHeight="1">
      <c r="B248" s="63"/>
      <c r="C248" s="64"/>
      <c r="D248" s="63"/>
    </row>
    <row r="249" spans="2:4" ht="12.75" customHeight="1">
      <c r="B249" s="63"/>
      <c r="C249" s="64"/>
      <c r="D249" s="63"/>
    </row>
    <row r="250" spans="2:4" ht="12" customHeight="1">
      <c r="B250" s="63" t="s">
        <v>73</v>
      </c>
      <c r="C250" s="64">
        <v>1</v>
      </c>
      <c r="D250" s="63"/>
    </row>
    <row r="251" spans="2:4" ht="12.75" customHeight="1">
      <c r="B251" s="63"/>
      <c r="C251" s="64"/>
      <c r="D251" s="63"/>
    </row>
    <row r="252" spans="2:4" ht="12.75" customHeight="1">
      <c r="B252" s="63"/>
      <c r="C252" s="64"/>
      <c r="D252" s="63"/>
    </row>
    <row r="253" spans="2:4" ht="12.75" customHeight="1">
      <c r="B253" s="63"/>
      <c r="C253" s="64"/>
      <c r="D253" s="63"/>
    </row>
    <row r="254" spans="2:4" ht="12.75" customHeight="1">
      <c r="B254" s="63"/>
      <c r="C254" s="64"/>
      <c r="D254" s="63"/>
    </row>
    <row r="255" spans="2:4" ht="12" customHeight="1">
      <c r="B255" s="63" t="s">
        <v>74</v>
      </c>
      <c r="C255" s="64">
        <v>3</v>
      </c>
      <c r="D255" s="63"/>
    </row>
    <row r="256" spans="2:4" ht="12.75" customHeight="1">
      <c r="B256" s="63"/>
      <c r="C256" s="64"/>
      <c r="D256" s="63"/>
    </row>
    <row r="257" spans="2:4" ht="12.75" customHeight="1">
      <c r="B257" s="63"/>
      <c r="C257" s="64"/>
      <c r="D257" s="63"/>
    </row>
    <row r="258" spans="2:4" ht="12.75" customHeight="1">
      <c r="B258" s="63"/>
      <c r="C258" s="64"/>
      <c r="D258" s="63"/>
    </row>
    <row r="259" spans="2:4" ht="12.75" customHeight="1">
      <c r="B259" s="63"/>
      <c r="C259" s="64"/>
      <c r="D259" s="63"/>
    </row>
    <row r="260" spans="2:4" ht="39.75" customHeight="1">
      <c r="B260" s="65" t="s">
        <v>23</v>
      </c>
      <c r="C260" s="66"/>
      <c r="D260" s="66"/>
    </row>
    <row r="261" spans="2:4" ht="24.75" customHeight="1">
      <c r="B261" s="37" t="s">
        <v>6</v>
      </c>
      <c r="C261" s="38" t="s">
        <v>0</v>
      </c>
      <c r="D261" s="38" t="s">
        <v>3</v>
      </c>
    </row>
    <row r="262" spans="2:4" ht="12" customHeight="1">
      <c r="B262" s="63" t="s">
        <v>75</v>
      </c>
      <c r="C262" s="64">
        <v>3</v>
      </c>
      <c r="D262" s="63"/>
    </row>
    <row r="263" spans="2:4" ht="12.75" customHeight="1">
      <c r="B263" s="63"/>
      <c r="C263" s="64"/>
      <c r="D263" s="63"/>
    </row>
    <row r="264" spans="2:4" ht="12.75" customHeight="1">
      <c r="B264" s="63"/>
      <c r="C264" s="64"/>
      <c r="D264" s="63"/>
    </row>
    <row r="265" spans="2:4" ht="12.75" customHeight="1">
      <c r="B265" s="63"/>
      <c r="C265" s="64"/>
      <c r="D265" s="63"/>
    </row>
    <row r="266" spans="2:4" ht="12.75" customHeight="1">
      <c r="B266" s="63"/>
      <c r="C266" s="64"/>
      <c r="D266" s="63"/>
    </row>
    <row r="267" spans="2:4" ht="12" customHeight="1">
      <c r="B267" s="63" t="s">
        <v>76</v>
      </c>
      <c r="C267" s="64">
        <v>5</v>
      </c>
      <c r="D267" s="63"/>
    </row>
    <row r="268" spans="2:4" ht="12.75" customHeight="1">
      <c r="B268" s="63"/>
      <c r="C268" s="64"/>
      <c r="D268" s="63"/>
    </row>
    <row r="269" spans="2:4" ht="12.75" customHeight="1">
      <c r="B269" s="63"/>
      <c r="C269" s="64"/>
      <c r="D269" s="63"/>
    </row>
    <row r="270" spans="2:4" ht="12.75" customHeight="1">
      <c r="B270" s="63"/>
      <c r="C270" s="64"/>
      <c r="D270" s="63"/>
    </row>
    <row r="271" spans="2:4" ht="12.75" customHeight="1">
      <c r="B271" s="63"/>
      <c r="C271" s="64"/>
      <c r="D271" s="63"/>
    </row>
    <row r="272" spans="2:4" ht="12" customHeight="1">
      <c r="B272" s="63" t="s">
        <v>77</v>
      </c>
      <c r="C272" s="64">
        <v>4</v>
      </c>
      <c r="D272" s="63"/>
    </row>
    <row r="273" spans="2:4" ht="12.75" customHeight="1">
      <c r="B273" s="63"/>
      <c r="C273" s="64"/>
      <c r="D273" s="63"/>
    </row>
    <row r="274" spans="2:4" ht="12.75" customHeight="1">
      <c r="B274" s="63"/>
      <c r="C274" s="64"/>
      <c r="D274" s="63"/>
    </row>
    <row r="275" spans="2:4" ht="12.75" customHeight="1">
      <c r="B275" s="63"/>
      <c r="C275" s="64"/>
      <c r="D275" s="63"/>
    </row>
    <row r="276" spans="2:4" ht="12.75" customHeight="1">
      <c r="B276" s="63"/>
      <c r="C276" s="64"/>
      <c r="D276" s="63"/>
    </row>
    <row r="277" spans="2:4" ht="12" customHeight="1">
      <c r="B277" s="63" t="s">
        <v>78</v>
      </c>
      <c r="C277" s="64">
        <v>3</v>
      </c>
      <c r="D277" s="63"/>
    </row>
    <row r="278" spans="2:4" ht="12.75" customHeight="1">
      <c r="B278" s="63"/>
      <c r="C278" s="64"/>
      <c r="D278" s="63"/>
    </row>
    <row r="279" spans="2:4" ht="12.75" customHeight="1">
      <c r="B279" s="63"/>
      <c r="C279" s="64"/>
      <c r="D279" s="63"/>
    </row>
    <row r="280" spans="2:4" ht="12.75" customHeight="1">
      <c r="B280" s="63"/>
      <c r="C280" s="64"/>
      <c r="D280" s="63"/>
    </row>
    <row r="281" spans="2:4" ht="12.75" customHeight="1">
      <c r="B281" s="63"/>
      <c r="C281" s="64"/>
      <c r="D281" s="63"/>
    </row>
  </sheetData>
  <sheetProtection/>
  <mergeCells count="168">
    <mergeCell ref="C79:C83"/>
    <mergeCell ref="C69:C73"/>
    <mergeCell ref="B3:D3"/>
    <mergeCell ref="B2:D2"/>
    <mergeCell ref="B131:B135"/>
    <mergeCell ref="B136:B140"/>
    <mergeCell ref="C136:C140"/>
    <mergeCell ref="D5:D9"/>
    <mergeCell ref="B35:D35"/>
    <mergeCell ref="D37:D41"/>
    <mergeCell ref="B67:D67"/>
    <mergeCell ref="C47:C51"/>
    <mergeCell ref="D10:D14"/>
    <mergeCell ref="D25:D29"/>
    <mergeCell ref="D30:D34"/>
    <mergeCell ref="B69:B73"/>
    <mergeCell ref="C15:C19"/>
    <mergeCell ref="C20:C24"/>
    <mergeCell ref="D15:D19"/>
    <mergeCell ref="D20:D24"/>
    <mergeCell ref="C131:C135"/>
    <mergeCell ref="C30:C34"/>
    <mergeCell ref="D47:D51"/>
    <mergeCell ref="B25:B29"/>
    <mergeCell ref="C25:C29"/>
    <mergeCell ref="C62:C66"/>
    <mergeCell ref="C101:C105"/>
    <mergeCell ref="D69:D73"/>
    <mergeCell ref="B99:D99"/>
    <mergeCell ref="B101:B105"/>
    <mergeCell ref="B5:B9"/>
    <mergeCell ref="C5:C9"/>
    <mergeCell ref="D57:D61"/>
    <mergeCell ref="D62:D66"/>
    <mergeCell ref="B30:B34"/>
    <mergeCell ref="B47:B51"/>
    <mergeCell ref="B42:B46"/>
    <mergeCell ref="C42:C46"/>
    <mergeCell ref="B15:B19"/>
    <mergeCell ref="B20:B24"/>
    <mergeCell ref="D143:D147"/>
    <mergeCell ref="D42:D46"/>
    <mergeCell ref="B62:B66"/>
    <mergeCell ref="B57:B61"/>
    <mergeCell ref="D74:D78"/>
    <mergeCell ref="D79:D83"/>
    <mergeCell ref="D89:D93"/>
    <mergeCell ref="D94:D98"/>
    <mergeCell ref="B79:B83"/>
    <mergeCell ref="C57:C61"/>
    <mergeCell ref="D183:D187"/>
    <mergeCell ref="B173:B177"/>
    <mergeCell ref="D190:D194"/>
    <mergeCell ref="D101:D105"/>
    <mergeCell ref="B10:B14"/>
    <mergeCell ref="D131:D135"/>
    <mergeCell ref="D136:D140"/>
    <mergeCell ref="D148:D152"/>
    <mergeCell ref="D153:D157"/>
    <mergeCell ref="B141:D141"/>
    <mergeCell ref="D272:D276"/>
    <mergeCell ref="C173:C177"/>
    <mergeCell ref="D106:D110"/>
    <mergeCell ref="D111:D115"/>
    <mergeCell ref="B188:D188"/>
    <mergeCell ref="B148:B152"/>
    <mergeCell ref="C148:C152"/>
    <mergeCell ref="B153:B157"/>
    <mergeCell ref="B106:B110"/>
    <mergeCell ref="D178:D182"/>
    <mergeCell ref="D195:D199"/>
    <mergeCell ref="D277:D281"/>
    <mergeCell ref="C111:C115"/>
    <mergeCell ref="C106:C110"/>
    <mergeCell ref="D250:D254"/>
    <mergeCell ref="D255:D259"/>
    <mergeCell ref="D200:D204"/>
    <mergeCell ref="D267:D271"/>
    <mergeCell ref="D121:D125"/>
    <mergeCell ref="D126:D130"/>
    <mergeCell ref="B178:B182"/>
    <mergeCell ref="C178:C182"/>
    <mergeCell ref="C158:C162"/>
    <mergeCell ref="B1:D1"/>
    <mergeCell ref="C10:C14"/>
    <mergeCell ref="B37:B41"/>
    <mergeCell ref="C37:C41"/>
    <mergeCell ref="B89:B93"/>
    <mergeCell ref="C89:C93"/>
    <mergeCell ref="B74:B78"/>
    <mergeCell ref="B215:B219"/>
    <mergeCell ref="B220:B224"/>
    <mergeCell ref="C210:C214"/>
    <mergeCell ref="B183:B187"/>
    <mergeCell ref="C183:C187"/>
    <mergeCell ref="B190:B194"/>
    <mergeCell ref="C190:C194"/>
    <mergeCell ref="B195:B199"/>
    <mergeCell ref="C195:C199"/>
    <mergeCell ref="C262:C266"/>
    <mergeCell ref="B260:D260"/>
    <mergeCell ref="D262:D266"/>
    <mergeCell ref="B200:B204"/>
    <mergeCell ref="C200:C204"/>
    <mergeCell ref="B205:B209"/>
    <mergeCell ref="C205:C209"/>
    <mergeCell ref="B250:B254"/>
    <mergeCell ref="C250:C254"/>
    <mergeCell ref="B210:B214"/>
    <mergeCell ref="B111:B115"/>
    <mergeCell ref="B267:B271"/>
    <mergeCell ref="C267:C271"/>
    <mergeCell ref="B272:B276"/>
    <mergeCell ref="C272:C276"/>
    <mergeCell ref="B277:B281"/>
    <mergeCell ref="C277:C281"/>
    <mergeCell ref="B255:B259"/>
    <mergeCell ref="C255:C259"/>
    <mergeCell ref="B262:B266"/>
    <mergeCell ref="C126:C130"/>
    <mergeCell ref="B94:B98"/>
    <mergeCell ref="C94:C98"/>
    <mergeCell ref="C74:C78"/>
    <mergeCell ref="D116:D120"/>
    <mergeCell ref="C52:C56"/>
    <mergeCell ref="D52:D56"/>
    <mergeCell ref="B84:B88"/>
    <mergeCell ref="C84:C88"/>
    <mergeCell ref="D84:D88"/>
    <mergeCell ref="D158:D162"/>
    <mergeCell ref="C153:C157"/>
    <mergeCell ref="D163:D167"/>
    <mergeCell ref="D168:D172"/>
    <mergeCell ref="B52:B56"/>
    <mergeCell ref="B116:B120"/>
    <mergeCell ref="B121:B125"/>
    <mergeCell ref="B126:B130"/>
    <mergeCell ref="C116:C120"/>
    <mergeCell ref="C121:C125"/>
    <mergeCell ref="B143:B147"/>
    <mergeCell ref="C143:C147"/>
    <mergeCell ref="C215:C219"/>
    <mergeCell ref="C220:C224"/>
    <mergeCell ref="C225:C229"/>
    <mergeCell ref="C230:C234"/>
    <mergeCell ref="B158:B162"/>
    <mergeCell ref="B163:B167"/>
    <mergeCell ref="B168:B172"/>
    <mergeCell ref="C168:C172"/>
    <mergeCell ref="D173:D177"/>
    <mergeCell ref="C163:C167"/>
    <mergeCell ref="D205:D209"/>
    <mergeCell ref="D210:D214"/>
    <mergeCell ref="B225:B229"/>
    <mergeCell ref="B230:B234"/>
    <mergeCell ref="D215:D219"/>
    <mergeCell ref="D220:D224"/>
    <mergeCell ref="D225:D229"/>
    <mergeCell ref="D230:D234"/>
    <mergeCell ref="B235:B239"/>
    <mergeCell ref="B240:B244"/>
    <mergeCell ref="B245:B249"/>
    <mergeCell ref="D245:D249"/>
    <mergeCell ref="C235:C239"/>
    <mergeCell ref="C240:C244"/>
    <mergeCell ref="C245:C249"/>
    <mergeCell ref="D235:D239"/>
    <mergeCell ref="D240:D244"/>
  </mergeCells>
  <conditionalFormatting sqref="C5:C9 C106:C140">
    <cfRule type="cellIs" priority="46" dxfId="1" operator="lessThanOrEqual" stopIfTrue="1">
      <formula>1</formula>
    </cfRule>
    <cfRule type="cellIs" priority="47" dxfId="0" operator="between" stopIfTrue="1">
      <formula>2</formula>
      <formula>3.5</formula>
    </cfRule>
    <cfRule type="cellIs" priority="48" dxfId="72" operator="greaterThanOrEqual" stopIfTrue="1">
      <formula>4</formula>
    </cfRule>
  </conditionalFormatting>
  <conditionalFormatting sqref="C37:C41">
    <cfRule type="cellIs" priority="43" dxfId="1" operator="lessThanOrEqual" stopIfTrue="1">
      <formula>1</formula>
    </cfRule>
    <cfRule type="cellIs" priority="44" dxfId="0" operator="between" stopIfTrue="1">
      <formula>2</formula>
      <formula>3.5</formula>
    </cfRule>
    <cfRule type="cellIs" priority="45" dxfId="72" operator="greaterThanOrEqual" stopIfTrue="1">
      <formula>4</formula>
    </cfRule>
  </conditionalFormatting>
  <conditionalFormatting sqref="C69:C73">
    <cfRule type="cellIs" priority="40" dxfId="1" operator="lessThanOrEqual" stopIfTrue="1">
      <formula>1</formula>
    </cfRule>
    <cfRule type="cellIs" priority="41" dxfId="0" operator="between" stopIfTrue="1">
      <formula>2</formula>
      <formula>3.5</formula>
    </cfRule>
    <cfRule type="cellIs" priority="42" dxfId="72" operator="greaterThanOrEqual" stopIfTrue="1">
      <formula>4</formula>
    </cfRule>
  </conditionalFormatting>
  <conditionalFormatting sqref="C101:C105">
    <cfRule type="cellIs" priority="37" dxfId="1" operator="lessThanOrEqual" stopIfTrue="1">
      <formula>1</formula>
    </cfRule>
    <cfRule type="cellIs" priority="38" dxfId="0" operator="between" stopIfTrue="1">
      <formula>2</formula>
      <formula>3.5</formula>
    </cfRule>
    <cfRule type="cellIs" priority="39" dxfId="72" operator="greaterThanOrEqual" stopIfTrue="1">
      <formula>4</formula>
    </cfRule>
  </conditionalFormatting>
  <conditionalFormatting sqref="C143:C147">
    <cfRule type="cellIs" priority="34" dxfId="1" operator="lessThanOrEqual" stopIfTrue="1">
      <formula>1</formula>
    </cfRule>
    <cfRule type="cellIs" priority="35" dxfId="0" operator="between" stopIfTrue="1">
      <formula>2</formula>
      <formula>3.5</formula>
    </cfRule>
    <cfRule type="cellIs" priority="36" dxfId="72" operator="greaterThanOrEqual" stopIfTrue="1">
      <formula>4</formula>
    </cfRule>
  </conditionalFormatting>
  <conditionalFormatting sqref="C190:C194">
    <cfRule type="cellIs" priority="31" dxfId="1" operator="lessThanOrEqual" stopIfTrue="1">
      <formula>1</formula>
    </cfRule>
    <cfRule type="cellIs" priority="32" dxfId="0" operator="between" stopIfTrue="1">
      <formula>2</formula>
      <formula>3.5</formula>
    </cfRule>
    <cfRule type="cellIs" priority="33" dxfId="72" operator="greaterThanOrEqual" stopIfTrue="1">
      <formula>4</formula>
    </cfRule>
  </conditionalFormatting>
  <conditionalFormatting sqref="C262:C266">
    <cfRule type="cellIs" priority="28" dxfId="1" operator="lessThanOrEqual" stopIfTrue="1">
      <formula>1</formula>
    </cfRule>
    <cfRule type="cellIs" priority="29" dxfId="0" operator="between" stopIfTrue="1">
      <formula>2</formula>
      <formula>3.5</formula>
    </cfRule>
    <cfRule type="cellIs" priority="30" dxfId="72" operator="greaterThanOrEqual" stopIfTrue="1">
      <formula>4</formula>
    </cfRule>
  </conditionalFormatting>
  <conditionalFormatting sqref="C10:C34">
    <cfRule type="cellIs" priority="22" dxfId="1" operator="lessThanOrEqual" stopIfTrue="1">
      <formula>1</formula>
    </cfRule>
    <cfRule type="cellIs" priority="23" dxfId="0" operator="between" stopIfTrue="1">
      <formula>2</formula>
      <formula>3.5</formula>
    </cfRule>
    <cfRule type="cellIs" priority="24" dxfId="72" operator="greaterThanOrEqual" stopIfTrue="1">
      <formula>4</formula>
    </cfRule>
  </conditionalFormatting>
  <conditionalFormatting sqref="C42:C66">
    <cfRule type="cellIs" priority="19" dxfId="1" operator="lessThanOrEqual" stopIfTrue="1">
      <formula>1</formula>
    </cfRule>
    <cfRule type="cellIs" priority="20" dxfId="0" operator="between" stopIfTrue="1">
      <formula>2</formula>
      <formula>3.5</formula>
    </cfRule>
    <cfRule type="cellIs" priority="21" dxfId="72" operator="greaterThanOrEqual" stopIfTrue="1">
      <formula>4</formula>
    </cfRule>
  </conditionalFormatting>
  <conditionalFormatting sqref="C74:C98">
    <cfRule type="cellIs" priority="16" dxfId="1" operator="lessThanOrEqual" stopIfTrue="1">
      <formula>1</formula>
    </cfRule>
    <cfRule type="cellIs" priority="17" dxfId="0" operator="between" stopIfTrue="1">
      <formula>2</formula>
      <formula>3.5</formula>
    </cfRule>
    <cfRule type="cellIs" priority="18" dxfId="72" operator="greaterThanOrEqual" stopIfTrue="1">
      <formula>4</formula>
    </cfRule>
  </conditionalFormatting>
  <conditionalFormatting sqref="C148:C187">
    <cfRule type="cellIs" priority="10" dxfId="1" operator="lessThanOrEqual" stopIfTrue="1">
      <formula>1</formula>
    </cfRule>
    <cfRule type="cellIs" priority="11" dxfId="0" operator="between" stopIfTrue="1">
      <formula>2</formula>
      <formula>3.5</formula>
    </cfRule>
    <cfRule type="cellIs" priority="12" dxfId="72" operator="greaterThanOrEqual" stopIfTrue="1">
      <formula>4</formula>
    </cfRule>
  </conditionalFormatting>
  <conditionalFormatting sqref="C195:C259">
    <cfRule type="cellIs" priority="7" dxfId="1" operator="lessThanOrEqual" stopIfTrue="1">
      <formula>1</formula>
    </cfRule>
    <cfRule type="cellIs" priority="8" dxfId="0" operator="between" stopIfTrue="1">
      <formula>2</formula>
      <formula>3.5</formula>
    </cfRule>
    <cfRule type="cellIs" priority="9" dxfId="72" operator="greaterThanOrEqual" stopIfTrue="1">
      <formula>4</formula>
    </cfRule>
  </conditionalFormatting>
  <conditionalFormatting sqref="C267:C281">
    <cfRule type="cellIs" priority="4" dxfId="1" operator="lessThanOrEqual" stopIfTrue="1">
      <formula>1</formula>
    </cfRule>
    <cfRule type="cellIs" priority="5" dxfId="0" operator="between" stopIfTrue="1">
      <formula>2</formula>
      <formula>3.5</formula>
    </cfRule>
    <cfRule type="cellIs" priority="6" dxfId="72" operator="greaterThanOrEqual" stopIfTrue="1">
      <formula>4</formula>
    </cfRule>
  </conditionalFormatting>
  <dataValidations count="1">
    <dataValidation type="list" allowBlank="1" showInputMessage="1" showErrorMessage="1" sqref="C262:C281 C69:C98 C37:C66 C5:C34 C143:C187 C190:C259 C101:C140">
      <formula1>"1,2,3,4,5"</formula1>
    </dataValidation>
  </dataValidations>
  <printOptions/>
  <pageMargins left="0.7500000000000001" right="0.7500000000000001" top="1" bottom="1" header="0.5" footer="0.5"/>
  <pageSetup fitToHeight="5" fitToWidth="1" horizontalDpi="600" verticalDpi="600" orientation="landscape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28125" style="5" customWidth="1"/>
    <col min="2" max="2" width="50.7109375" style="5" customWidth="1"/>
    <col min="3" max="3" width="16.421875" style="5" customWidth="1"/>
    <col min="4" max="4" width="17.421875" style="5" hidden="1" customWidth="1"/>
    <col min="5" max="5" width="15.140625" style="5" customWidth="1"/>
    <col min="6" max="12" width="11.421875" style="5" customWidth="1"/>
    <col min="13" max="13" width="32.8515625" style="5" customWidth="1"/>
    <col min="14" max="16384" width="11.421875" style="5" customWidth="1"/>
  </cols>
  <sheetData>
    <row r="1" spans="6:13" ht="13.5" customHeight="1">
      <c r="F1" s="75"/>
      <c r="G1" s="75"/>
      <c r="H1" s="75"/>
      <c r="I1" s="75"/>
      <c r="J1" s="75"/>
      <c r="K1" s="75"/>
      <c r="L1" s="75"/>
      <c r="M1" s="75"/>
    </row>
    <row r="2" spans="2:13" ht="49.5" customHeight="1">
      <c r="B2" s="39" t="s">
        <v>24</v>
      </c>
      <c r="C2" s="40" t="s">
        <v>4</v>
      </c>
      <c r="D2" s="40" t="s">
        <v>5</v>
      </c>
      <c r="E2" s="40" t="s">
        <v>5</v>
      </c>
      <c r="F2" s="72" t="s">
        <v>25</v>
      </c>
      <c r="G2" s="73"/>
      <c r="H2" s="73"/>
      <c r="I2" s="73"/>
      <c r="J2" s="73"/>
      <c r="K2" s="73"/>
      <c r="L2" s="73"/>
      <c r="M2" s="74"/>
    </row>
    <row r="3" spans="2:13" ht="34.5" customHeight="1">
      <c r="B3" s="41" t="str">
        <f>'Self Assessment'!B3</f>
        <v>Buy-In</v>
      </c>
      <c r="C3" s="55">
        <f>SUM(Recommendations!C4:C9)/6</f>
        <v>3.3333333333333335</v>
      </c>
      <c r="D3" s="56">
        <f>C3+0.5</f>
        <v>3.8333333333333335</v>
      </c>
      <c r="E3" s="55">
        <f>IF(D3&gt;5,B11,D3)</f>
        <v>3.8333333333333335</v>
      </c>
      <c r="F3" s="42"/>
      <c r="G3" s="43"/>
      <c r="H3" s="43"/>
      <c r="I3" s="43"/>
      <c r="J3" s="43"/>
      <c r="K3" s="43"/>
      <c r="L3" s="43"/>
      <c r="M3" s="44"/>
    </row>
    <row r="4" spans="2:13" ht="34.5" customHeight="1">
      <c r="B4" s="41" t="str">
        <f>'Self Assessment'!B35:E35</f>
        <v>Strategy</v>
      </c>
      <c r="C4" s="55">
        <f>SUM(Recommendations!C11:C16)/6</f>
        <v>4.166666666666667</v>
      </c>
      <c r="D4" s="56">
        <f aca="true" t="shared" si="0" ref="D4:D9">C4+0.5</f>
        <v>4.666666666666667</v>
      </c>
      <c r="E4" s="55">
        <f>IF(D4&gt;5,B11,D4)</f>
        <v>4.666666666666667</v>
      </c>
      <c r="F4" s="45"/>
      <c r="G4" s="22"/>
      <c r="H4" s="22"/>
      <c r="I4" s="22"/>
      <c r="J4" s="22"/>
      <c r="K4" s="22"/>
      <c r="L4" s="22"/>
      <c r="M4" s="46"/>
    </row>
    <row r="5" spans="2:13" ht="34.5" customHeight="1">
      <c r="B5" s="41" t="str">
        <f>'Self Assessment'!B67:E67</f>
        <v>Competition</v>
      </c>
      <c r="C5" s="55">
        <f>SUM(Recommendations!C18:C23)/6</f>
        <v>1.5</v>
      </c>
      <c r="D5" s="56">
        <f t="shared" si="0"/>
        <v>2</v>
      </c>
      <c r="E5" s="55">
        <f>IF(D5&gt;5,B11,D5)</f>
        <v>2</v>
      </c>
      <c r="F5" s="45"/>
      <c r="G5" s="22"/>
      <c r="H5" s="22"/>
      <c r="I5" s="22"/>
      <c r="J5" s="22"/>
      <c r="K5" s="22"/>
      <c r="L5" s="22"/>
      <c r="M5" s="46"/>
    </row>
    <row r="6" spans="2:13" ht="34.5" customHeight="1">
      <c r="B6" s="41" t="str">
        <f>'Self Assessment'!B99:E99</f>
        <v>Resources</v>
      </c>
      <c r="C6" s="55">
        <f>SUM(Recommendations!C25:C32)/8</f>
        <v>3.5</v>
      </c>
      <c r="D6" s="56">
        <f t="shared" si="0"/>
        <v>4</v>
      </c>
      <c r="E6" s="55">
        <f>IF(D6&gt;5,B11,D6)</f>
        <v>4</v>
      </c>
      <c r="F6" s="45"/>
      <c r="G6" s="22"/>
      <c r="H6" s="22"/>
      <c r="I6" s="22"/>
      <c r="J6" s="22"/>
      <c r="K6" s="22"/>
      <c r="L6" s="22"/>
      <c r="M6" s="46"/>
    </row>
    <row r="7" spans="2:13" ht="34.5" customHeight="1">
      <c r="B7" s="41" t="str">
        <f>'Self Assessment'!B141:E141</f>
        <v>Promotions</v>
      </c>
      <c r="C7" s="55">
        <f>SUM(Recommendations!C34:C42)/9</f>
        <v>3.2222222222222223</v>
      </c>
      <c r="D7" s="56">
        <f t="shared" si="0"/>
        <v>3.7222222222222223</v>
      </c>
      <c r="E7" s="55">
        <f>IF(D7&gt;5,B11,D7)</f>
        <v>3.7222222222222223</v>
      </c>
      <c r="F7" s="45"/>
      <c r="G7" s="22"/>
      <c r="H7" s="22"/>
      <c r="I7" s="22"/>
      <c r="J7" s="22"/>
      <c r="K7" s="22"/>
      <c r="L7" s="22"/>
      <c r="M7" s="46"/>
    </row>
    <row r="8" spans="2:13" ht="34.5" customHeight="1">
      <c r="B8" s="41" t="str">
        <f>'Self Assessment'!B188:E188</f>
        <v>Assets</v>
      </c>
      <c r="C8" s="55">
        <f>SUM(Recommendations!C44:C57)/14</f>
        <v>1.7142857142857142</v>
      </c>
      <c r="D8" s="56">
        <f t="shared" si="0"/>
        <v>2.2142857142857144</v>
      </c>
      <c r="E8" s="55">
        <f>IF(D8&gt;5,B11,D8)</f>
        <v>2.2142857142857144</v>
      </c>
      <c r="F8" s="45"/>
      <c r="G8" s="22"/>
      <c r="H8" s="22"/>
      <c r="I8" s="22"/>
      <c r="J8" s="22"/>
      <c r="K8" s="22"/>
      <c r="L8" s="22"/>
      <c r="M8" s="46"/>
    </row>
    <row r="9" spans="2:13" ht="34.5" customHeight="1">
      <c r="B9" s="41" t="str">
        <f>'Self Assessment'!B260:E260</f>
        <v>Measurement</v>
      </c>
      <c r="C9" s="55">
        <f>SUM(Recommendations!C59:C62)/4</f>
        <v>3.75</v>
      </c>
      <c r="D9" s="56">
        <f t="shared" si="0"/>
        <v>4.25</v>
      </c>
      <c r="E9" s="55">
        <f>IF(D9&gt;5,B11,D9)</f>
        <v>4.25</v>
      </c>
      <c r="F9" s="45"/>
      <c r="G9" s="22"/>
      <c r="H9" s="22"/>
      <c r="I9" s="22"/>
      <c r="J9" s="22"/>
      <c r="K9" s="22"/>
      <c r="L9" s="22"/>
      <c r="M9" s="46"/>
    </row>
    <row r="10" spans="2:13" ht="49.5" customHeight="1">
      <c r="B10" s="47" t="s">
        <v>15</v>
      </c>
      <c r="C10" s="76">
        <f>(Weighting!B5*SUM(Recommendations!C4:C9)+Weighting!C5*SUM(Recommendations!C11:C16)+Weighting!D5*SUM(Recommendations!C18:C23)+Weighting!E5*SUM(Recommendations!C25:C32)+Weighting!F5*SUM(Recommendations!C34:C42)+Weighting!G5*SUM(Recommendations!C44:C57)+Weighting!H5*SUM(Recommendations!C59:C62))/C11*100</f>
        <v>56.209150326797385</v>
      </c>
      <c r="D10" s="77">
        <f>C10+0.5</f>
        <v>56.709150326797385</v>
      </c>
      <c r="E10" s="77">
        <f>IF(D10&gt;5,B11,D10)</f>
        <v>5</v>
      </c>
      <c r="F10" s="48"/>
      <c r="G10" s="49"/>
      <c r="H10" s="49"/>
      <c r="I10" s="49"/>
      <c r="J10" s="49"/>
      <c r="K10" s="49"/>
      <c r="L10" s="49"/>
      <c r="M10" s="50"/>
    </row>
    <row r="11" spans="2:3" ht="12.75">
      <c r="B11" s="6">
        <v>5</v>
      </c>
      <c r="C11" s="6">
        <f>(Weighting!B5*30)+(Weighting!C5*30)+(Weighting!D5*30)+(Weighting!E5*40)+(Weighting!F5*45)+(Weighting!G5*70)+(Weighting!H5*20)</f>
        <v>38.25</v>
      </c>
    </row>
  </sheetData>
  <sheetProtection/>
  <mergeCells count="3">
    <mergeCell ref="F2:M2"/>
    <mergeCell ref="F1:M1"/>
    <mergeCell ref="C10:E10"/>
  </mergeCells>
  <conditionalFormatting sqref="D3:D4">
    <cfRule type="cellIs" priority="25" dxfId="80" operator="lessThanOrEqual" stopIfTrue="1">
      <formula>1.99999999999999</formula>
    </cfRule>
    <cfRule type="cellIs" priority="26" dxfId="79" operator="between" stopIfTrue="1">
      <formula>2</formula>
      <formula>3.99999999999999</formula>
    </cfRule>
    <cfRule type="cellIs" priority="27" dxfId="78" operator="between" stopIfTrue="1">
      <formula>4</formula>
      <formula>5</formula>
    </cfRule>
  </conditionalFormatting>
  <conditionalFormatting sqref="C3:C4"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E3:E4">
    <cfRule type="cellIs" priority="19" dxfId="1" operator="lessThanOrEqual" stopIfTrue="1">
      <formula>1.99999999999999</formula>
    </cfRule>
    <cfRule type="cellIs" priority="20" dxfId="0" operator="between" stopIfTrue="1">
      <formula>2</formula>
      <formula>3.99999999999999</formula>
    </cfRule>
    <cfRule type="cellIs" priority="21" dxfId="72" operator="between" stopIfTrue="1">
      <formula>4</formula>
      <formula>5</formula>
    </cfRule>
  </conditionalFormatting>
  <conditionalFormatting sqref="D5:D9">
    <cfRule type="cellIs" priority="7" dxfId="80" operator="lessThanOrEqual" stopIfTrue="1">
      <formula>1.99999999999999</formula>
    </cfRule>
    <cfRule type="cellIs" priority="8" dxfId="79" operator="between" stopIfTrue="1">
      <formula>2</formula>
      <formula>3.99999999999999</formula>
    </cfRule>
    <cfRule type="cellIs" priority="9" dxfId="78" operator="between" stopIfTrue="1">
      <formula>4</formula>
      <formula>5</formula>
    </cfRule>
  </conditionalFormatting>
  <conditionalFormatting sqref="C5:C9">
    <cfRule type="cellIs" priority="4" dxfId="1" operator="lessThanOrEqual" stopIfTrue="1">
      <formula>1.99999999999999</formula>
    </cfRule>
    <cfRule type="cellIs" priority="5" dxfId="0" operator="between" stopIfTrue="1">
      <formula>2</formula>
      <formula>3.99999999999999</formula>
    </cfRule>
    <cfRule type="cellIs" priority="6" dxfId="72" operator="between" stopIfTrue="1">
      <formula>4</formula>
      <formula>5</formula>
    </cfRule>
  </conditionalFormatting>
  <conditionalFormatting sqref="E5:E9">
    <cfRule type="cellIs" priority="1" dxfId="1" operator="lessThanOrEqual" stopIfTrue="1">
      <formula>1.99999999999999</formula>
    </cfRule>
    <cfRule type="cellIs" priority="2" dxfId="0" operator="between" stopIfTrue="1">
      <formula>2</formula>
      <formula>3.99999999999999</formula>
    </cfRule>
    <cfRule type="cellIs" priority="3" dxfId="72" operator="between" stopIfTrue="1">
      <formula>4</formula>
      <formula>5</formula>
    </cfRule>
  </conditionalFormatting>
  <printOptions/>
  <pageMargins left="0.71" right="0.71" top="0.7500000000000001" bottom="0.7500000000000001" header="0.31" footer="0.31"/>
  <pageSetup fitToHeight="1" fitToWidth="1" horizontalDpi="200" verticalDpi="200" orientation="landscape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3"/>
  <sheetViews>
    <sheetView showGridLines="0" showRowColHeaders="0" zoomScalePageLayoutView="0" workbookViewId="0" topLeftCell="A1">
      <selection activeCell="B1" sqref="B1:D1"/>
    </sheetView>
  </sheetViews>
  <sheetFormatPr defaultColWidth="8.8515625" defaultRowHeight="12.75"/>
  <cols>
    <col min="1" max="1" width="2.8515625" style="1" customWidth="1"/>
    <col min="2" max="2" width="74.7109375" style="1" customWidth="1"/>
    <col min="3" max="3" width="16.28125" style="1" customWidth="1"/>
    <col min="4" max="4" width="82.8515625" style="1" customWidth="1"/>
    <col min="5" max="10" width="8.8515625" style="1" customWidth="1"/>
    <col min="11" max="11" width="32.421875" style="1" customWidth="1"/>
    <col min="12" max="16384" width="8.8515625" style="1" customWidth="1"/>
  </cols>
  <sheetData>
    <row r="1" spans="2:10" s="9" customFormat="1" ht="69.75" customHeight="1">
      <c r="B1" s="67" t="s">
        <v>26</v>
      </c>
      <c r="C1" s="67"/>
      <c r="D1" s="67"/>
      <c r="E1" s="31"/>
      <c r="F1" s="31"/>
      <c r="G1" s="31"/>
      <c r="H1" s="31"/>
      <c r="I1" s="31"/>
      <c r="J1" s="31"/>
    </row>
    <row r="2" spans="2:6" ht="60" customHeight="1">
      <c r="B2" s="51" t="s">
        <v>2</v>
      </c>
      <c r="C2" s="52" t="s">
        <v>1</v>
      </c>
      <c r="D2" s="51" t="s">
        <v>2</v>
      </c>
      <c r="E2" s="2"/>
      <c r="F2" s="2"/>
    </row>
    <row r="3" spans="2:6" ht="60" customHeight="1">
      <c r="B3" s="78" t="str">
        <f>'Self Assessment'!$B$3:$E$3</f>
        <v>Buy-In</v>
      </c>
      <c r="C3" s="79"/>
      <c r="D3" s="80"/>
      <c r="E3" s="2"/>
      <c r="F3" s="2"/>
    </row>
    <row r="4" spans="2:4" ht="60" customHeight="1">
      <c r="B4" s="53" t="str">
        <f>'Self Assessment'!B5</f>
        <v>Senior Management has been educated about the benefits of using webinars.</v>
      </c>
      <c r="C4" s="54">
        <f>'Self Assessment'!C5</f>
        <v>3</v>
      </c>
      <c r="D4" s="53" t="str">
        <f aca="true" t="shared" si="0" ref="D4:D9">IF(C4&lt;4,B64,C64)</f>
        <v>Use the Webinar Program Business Case Template to show the justification for a webinar program.</v>
      </c>
    </row>
    <row r="5" spans="2:4" ht="60" customHeight="1">
      <c r="B5" s="53" t="str">
        <f>'Self Assessment'!B10</f>
        <v>Senior Management has embraced the webinar program as a means of marketing (customer engagement).</v>
      </c>
      <c r="C5" s="54">
        <f>'Self Assessment'!C10</f>
        <v>4</v>
      </c>
      <c r="D5" s="53">
        <f t="shared" si="0"/>
        <v>0</v>
      </c>
    </row>
    <row r="6" spans="2:4" ht="60" customHeight="1">
      <c r="B6" s="53" t="str">
        <f>'Self Assessment'!B15</f>
        <v>Senior Management understands that the webinar program is a long term initiative.</v>
      </c>
      <c r="C6" s="54">
        <f>'Self Assessment'!C15</f>
        <v>1</v>
      </c>
      <c r="D6" s="53" t="str">
        <f t="shared" si="0"/>
        <v>Demonstrate ROI and the breakeven point for your webinar program using the Webinar Program ROI Calculator.</v>
      </c>
    </row>
    <row r="7" spans="2:4" ht="60" customHeight="1">
      <c r="B7" s="53" t="str">
        <f>'Self Assessment'!B20</f>
        <v>Senior Management is willing to make the financial commitment that is necessary to support the webinar program.</v>
      </c>
      <c r="C7" s="54">
        <f>'Self Assessment'!C20</f>
        <v>3</v>
      </c>
      <c r="D7" s="53" t="str">
        <f t="shared" si="0"/>
        <v>Use the Webinar Budget Template to get approval for the costs of your webinar program.</v>
      </c>
    </row>
    <row r="8" spans="2:4" ht="60" customHeight="1">
      <c r="B8" s="53" t="str">
        <f>'Self Assessment'!B25</f>
        <v>Senior Management is willing to provide the human resources needed to support the webinar program.</v>
      </c>
      <c r="C8" s="54">
        <f>'Self Assessment'!C25</f>
        <v>4</v>
      </c>
      <c r="D8" s="53">
        <f t="shared" si="0"/>
        <v>0</v>
      </c>
    </row>
    <row r="9" spans="2:4" ht="60" customHeight="1">
      <c r="B9" s="53" t="str">
        <f>'Self Assessment'!B30</f>
        <v>Senior Management has given the project team approval to select and implement the best web conferencing technology solution.</v>
      </c>
      <c r="C9" s="54">
        <f>'Self Assessment'!C30</f>
        <v>5</v>
      </c>
      <c r="D9" s="53">
        <f t="shared" si="0"/>
        <v>0</v>
      </c>
    </row>
    <row r="10" spans="2:6" ht="60" customHeight="1">
      <c r="B10" s="78" t="str">
        <f>'Self Assessment'!$B$35:$E$35</f>
        <v>Strategy</v>
      </c>
      <c r="C10" s="79"/>
      <c r="D10" s="80"/>
      <c r="E10" s="2"/>
      <c r="F10" s="2"/>
    </row>
    <row r="11" spans="2:4" ht="60" customHeight="1">
      <c r="B11" s="53" t="str">
        <f>'Self Assessment'!B37</f>
        <v>We have a defined webinar program strategy with clear objectives, targets, initiatives and measures.</v>
      </c>
      <c r="C11" s="54">
        <f>'Self Assessment'!C37</f>
        <v>3</v>
      </c>
      <c r="D11" s="53" t="str">
        <f aca="true" t="shared" si="1" ref="D11:D16">IF(C11&lt;4,B70,C70)</f>
        <v>Develop a webinar strategy using the Webinar Program Strategy Workbook.</v>
      </c>
    </row>
    <row r="12" spans="2:4" ht="60" customHeight="1">
      <c r="B12" s="53" t="str">
        <f>'Self Assessment'!B42</f>
        <v>The webinar program strategy is aligned to our corporate goals and objectives.</v>
      </c>
      <c r="C12" s="54">
        <f>'Self Assessment'!C42</f>
        <v>4</v>
      </c>
      <c r="D12" s="53">
        <f t="shared" si="1"/>
        <v>0</v>
      </c>
    </row>
    <row r="13" spans="2:4" ht="60" customHeight="1">
      <c r="B13" s="53" t="str">
        <f>'Self Assessment'!B47</f>
        <v>The webinar program strategy is producing results that support our corporate goals and objectives.</v>
      </c>
      <c r="C13" s="54">
        <f>'Self Assessment'!C47</f>
        <v>5</v>
      </c>
      <c r="D13" s="53">
        <f t="shared" si="1"/>
        <v>0</v>
      </c>
    </row>
    <row r="14" spans="2:4" ht="60" customHeight="1">
      <c r="B14" s="53" t="str">
        <f>'Self Assessment'!B52</f>
        <v>We have developed a project plan with timelines, deliverables and milestones.</v>
      </c>
      <c r="C14" s="54">
        <f>'Self Assessment'!C52</f>
        <v>4</v>
      </c>
      <c r="D14" s="53">
        <f t="shared" si="1"/>
        <v>0</v>
      </c>
    </row>
    <row r="15" spans="2:4" ht="60" customHeight="1">
      <c r="B15" s="53" t="str">
        <f>'Self Assessment'!B57</f>
        <v>We have created a webinar calendar for organizing the webinar program.</v>
      </c>
      <c r="C15" s="54">
        <f>'Self Assessment'!C57</f>
        <v>5</v>
      </c>
      <c r="D15" s="53">
        <f t="shared" si="1"/>
        <v>0</v>
      </c>
    </row>
    <row r="16" spans="2:4" ht="60" customHeight="1">
      <c r="B16" s="53" t="str">
        <f>'Self Assessment'!B62</f>
        <v>The webinar program team has regularly scheduled meetings to discuss strategy.</v>
      </c>
      <c r="C16" s="54">
        <f>'Self Assessment'!C62</f>
        <v>4</v>
      </c>
      <c r="D16" s="53">
        <f t="shared" si="1"/>
        <v>0</v>
      </c>
    </row>
    <row r="17" spans="2:6" ht="60" customHeight="1">
      <c r="B17" s="78" t="str">
        <f>'Self Assessment'!$B$67:$E$67</f>
        <v>Competition</v>
      </c>
      <c r="C17" s="79"/>
      <c r="D17" s="80"/>
      <c r="E17" s="2"/>
      <c r="F17" s="2"/>
    </row>
    <row r="18" spans="2:4" ht="60" customHeight="1">
      <c r="B18" s="53" t="str">
        <f>'Self Assessment'!B69</f>
        <v>We have analyzed our top 3 competitors and have a good idea of what they are doing with their webinar programs.</v>
      </c>
      <c r="C18" s="54">
        <f>'Self Assessment'!C69</f>
        <v>2</v>
      </c>
      <c r="D18" s="53" t="str">
        <f aca="true" t="shared" si="2" ref="D18:D23">IF(C18&lt;4,B76,C76)</f>
        <v>Track competitive webinar intelligence using the Competitive Webinar Tracking Tool.</v>
      </c>
    </row>
    <row r="19" spans="2:4" ht="60" customHeight="1">
      <c r="B19" s="53" t="str">
        <f>'Self Assessment'!B74</f>
        <v>We are consistently monitoring our competitor’s webinar efforts and have a good idea of their reach.</v>
      </c>
      <c r="C19" s="54">
        <f>'Self Assessment'!C74</f>
        <v>1</v>
      </c>
      <c r="D19" s="53" t="str">
        <f t="shared" si="2"/>
        <v>Track the estimated number of attendees at competitive webinars using the Competitive Webinar Tracking Tool.</v>
      </c>
    </row>
    <row r="20" spans="2:4" ht="60" customHeight="1">
      <c r="B20" s="53" t="str">
        <f>'Self Assessment'!B79</f>
        <v>We can quickly identify our competitor’s top webinar content and have leveraged this information to our advantage.</v>
      </c>
      <c r="C20" s="54">
        <f>'Self Assessment'!C79</f>
        <v>2</v>
      </c>
      <c r="D20" s="53" t="str">
        <f t="shared" si="2"/>
        <v>Attend competitors' webinars and track attendance and reception using the Competitive Webinar Tracking Tool.</v>
      </c>
    </row>
    <row r="21" spans="2:4" ht="60" customHeight="1">
      <c r="B21" s="53" t="str">
        <f>'Self Assessment'!B84</f>
        <v>We are seeing an increasing amount of webinars in our industry and believe that it presents an opportunity for us.</v>
      </c>
      <c r="C21" s="54">
        <f>'Self Assessment'!C84</f>
        <v>1</v>
      </c>
      <c r="D21" s="53" t="str">
        <f t="shared" si="2"/>
        <v>Use the Lead Generation Prioritization Tool to understand the impact of a webinar compared to other lead generation approaches.</v>
      </c>
    </row>
    <row r="22" spans="2:4" ht="60" customHeight="1">
      <c r="B22" s="53" t="str">
        <f>'Self Assessment'!B89</f>
        <v>We feed competitive intelligence to our sales team, product management, customer service, marketing and other key stakeholders.</v>
      </c>
      <c r="C22" s="54">
        <f>'Self Assessment'!C89</f>
        <v>1</v>
      </c>
      <c r="D22" s="53" t="str">
        <f t="shared" si="2"/>
        <v>Summarize key findings gathered from competitors' webinars and communicate them internally.</v>
      </c>
    </row>
    <row r="23" spans="2:4" ht="60" customHeight="1">
      <c r="B23" s="53" t="str">
        <f>'Self Assessment'!B94</f>
        <v>Our webinar program clearly differentiates us from our competitors.</v>
      </c>
      <c r="C23" s="54">
        <f>'Self Assessment'!C94</f>
        <v>2</v>
      </c>
      <c r="D23" s="53" t="str">
        <f t="shared" si="2"/>
        <v>Use the Positioning Statement Worksheet to define your differentiation and make sure it is reflected in your webinar content.</v>
      </c>
    </row>
    <row r="24" spans="2:6" ht="60" customHeight="1">
      <c r="B24" s="78" t="str">
        <f>'Self Assessment'!$B$99:$E$99</f>
        <v>Resources</v>
      </c>
      <c r="C24" s="79"/>
      <c r="D24" s="80"/>
      <c r="E24" s="2"/>
      <c r="F24" s="2"/>
    </row>
    <row r="25" spans="2:4" ht="60" customHeight="1">
      <c r="B25" s="53" t="str">
        <f>'Self Assessment'!B101</f>
        <v>We have defined roles and responsibilities for people in our organization who are involved in the webinar program.</v>
      </c>
      <c r="C25" s="54">
        <f>'Self Assessment'!C101</f>
        <v>4</v>
      </c>
      <c r="D25" s="53">
        <f>IF(C25&lt;4,B82,C82)</f>
        <v>0</v>
      </c>
    </row>
    <row r="26" spans="2:4" ht="60" customHeight="1">
      <c r="B26" s="53" t="str">
        <f>'Self Assessment'!B106</f>
        <v>We have the time and talent to produce quality webinars internally.</v>
      </c>
      <c r="C26" s="54">
        <f>'Self Assessment'!C106</f>
        <v>5</v>
      </c>
      <c r="D26" s="53">
        <f>IF(C26&lt;4,B83,C83)</f>
        <v>0</v>
      </c>
    </row>
    <row r="27" spans="2:4" ht="60" customHeight="1">
      <c r="B27" s="53" t="str">
        <f>'Self Assessment'!B111</f>
        <v>We have a dedicated internal point person to manage our webinar program.</v>
      </c>
      <c r="C27" s="54">
        <f>'Self Assessment'!C111</f>
        <v>4</v>
      </c>
      <c r="D27" s="53">
        <f>IF(C27&lt;4,B84,C84)</f>
        <v>0</v>
      </c>
    </row>
    <row r="28" spans="2:4" ht="60" customHeight="1">
      <c r="B28" s="53" t="str">
        <f>'Self Assessment'!B116</f>
        <v>Our webinar presenters have an excellent reputation and it continues to improve.</v>
      </c>
      <c r="C28" s="54">
        <f>'Self Assessment'!C116</f>
        <v>3</v>
      </c>
      <c r="D28" s="53" t="str">
        <f>IF(C28&lt;4,B86,C86)</f>
        <v>Track attendee evaluation results and feed them into the Webinar Evaluation Template to assess your reputation.</v>
      </c>
    </row>
    <row r="29" spans="2:4" ht="60" customHeight="1">
      <c r="B29" s="53" t="str">
        <f>'Self Assessment'!B121</f>
        <v>We have developed and provided training to all stakeholders involved in our webinar program.</v>
      </c>
      <c r="C29" s="54">
        <f>'Self Assessment'!C121</f>
        <v>3</v>
      </c>
      <c r="D29" s="53" t="str">
        <f>IF(C29&lt;4,B87,C87)</f>
        <v>Include training as an action item in your Webinar Project Management Tool.</v>
      </c>
    </row>
    <row r="30" spans="2:4" ht="60" customHeight="1">
      <c r="B30" s="53" t="str">
        <f>'Self Assessment'!B126</f>
        <v>The individual or team responsible for the webinar program maintains a database of speakers.</v>
      </c>
      <c r="C30" s="54">
        <f>'Self Assessment'!C126</f>
        <v>3</v>
      </c>
      <c r="D30" s="53" t="str">
        <f>IF(C30&lt;4,B88,C88)</f>
        <v>Maintain a database of speakers using the Webinar Speakers Database Template.</v>
      </c>
    </row>
    <row r="31" spans="2:4" ht="60" customHeight="1">
      <c r="B31" s="53" t="str">
        <f>'Self Assessment'!B131</f>
        <v>All hosts and speakers have received formal coaching.</v>
      </c>
      <c r="C31" s="54">
        <f>'Self Assessment'!C131</f>
        <v>3</v>
      </c>
      <c r="D31" s="53" t="str">
        <f>IF(C31&lt;4,B89,C89)</f>
        <v>Include training or coaching as a Pre Webinar Activity step in the Webinar Checklist Template.</v>
      </c>
    </row>
    <row r="32" spans="2:4" ht="60" customHeight="1">
      <c r="B32" s="53" t="str">
        <f>'Self Assessment'!B136</f>
        <v>Members of our organization are periodically sought out as subject matter experts for 3rd party webinars.</v>
      </c>
      <c r="C32" s="54">
        <f>'Self Assessment'!C136</f>
        <v>3</v>
      </c>
      <c r="D32" s="53" t="str">
        <f>IF(C32&lt;4,B90,C90)</f>
        <v>Make sure you make relevant members of the media aware of your webinar schedule and webinar content.</v>
      </c>
    </row>
    <row r="33" spans="2:6" ht="60" customHeight="1">
      <c r="B33" s="78" t="str">
        <f>'Self Assessment'!$B$141:$E$141</f>
        <v>Promotions</v>
      </c>
      <c r="C33" s="79"/>
      <c r="D33" s="80"/>
      <c r="E33" s="2"/>
      <c r="F33" s="2"/>
    </row>
    <row r="34" spans="2:4" ht="60" customHeight="1">
      <c r="B34" s="53" t="str">
        <f>'Self Assessment'!B143</f>
        <v>The individual or team responsible for the webinar program has a proven track record of crafting effective promotional communications.</v>
      </c>
      <c r="C34" s="54">
        <f>'Self Assessment'!C143</f>
        <v>2</v>
      </c>
      <c r="D34" s="53" t="str">
        <f aca="true" t="shared" si="3" ref="D34:D42">IF(C34&lt;4,B91,C91)</f>
        <v>Create an effective promotion strategy using the Marketing Communications Plan Methodology.</v>
      </c>
    </row>
    <row r="35" spans="2:4" ht="60" customHeight="1">
      <c r="B35" s="53" t="str">
        <f>'Self Assessment'!B148</f>
        <v>The individual or team responsible for webinar promotions understands how to exploit 3rd parties to help promote our webinars.</v>
      </c>
      <c r="C35" s="54">
        <f>'Self Assessment'!C148</f>
        <v>1</v>
      </c>
      <c r="D35" s="53" t="str">
        <f t="shared" si="3"/>
        <v>Identify partners that have an interest in helping you promote your webinars. Use the Partnership Marketing Evaluation Matrix if needed.</v>
      </c>
    </row>
    <row r="36" spans="2:4" ht="60" customHeight="1">
      <c r="B36" s="53" t="str">
        <f>'Self Assessment'!B153</f>
        <v>The individual or team responsible for the webinar program is skilled at targeting relevant promotional opportunities.</v>
      </c>
      <c r="C36" s="54">
        <f>'Self Assessment'!C153</f>
        <v>3</v>
      </c>
      <c r="D36" s="53" t="str">
        <f t="shared" si="3"/>
        <v>Make sure the audience your chosen promotional channels reach matches the audience for your webinars.</v>
      </c>
    </row>
    <row r="37" spans="2:4" ht="60" customHeight="1">
      <c r="B37" s="53" t="str">
        <f>'Self Assessment'!B158</f>
        <v>The organization's webinar promotions team tracks the results of its efforts.</v>
      </c>
      <c r="C37" s="54">
        <f>'Self Assessment'!C158</f>
        <v>4</v>
      </c>
      <c r="D37" s="53">
        <f t="shared" si="3"/>
        <v>0</v>
      </c>
    </row>
    <row r="38" spans="2:4" ht="60" customHeight="1">
      <c r="B38" s="53" t="str">
        <f>'Self Assessment'!B163</f>
        <v>If an outside promotions firm is in use, there is effective oversight, cooperation and accountability in place.</v>
      </c>
      <c r="C38" s="54">
        <f>'Self Assessment'!C163</f>
        <v>5</v>
      </c>
      <c r="D38" s="53">
        <f t="shared" si="3"/>
        <v>0</v>
      </c>
    </row>
    <row r="39" spans="2:4" ht="60" customHeight="1">
      <c r="B39" s="53" t="str">
        <f>'Self Assessment'!B168</f>
        <v>When it comes to webinar promotions, we have empowered our employees and encourage them to be creative.</v>
      </c>
      <c r="C39" s="54">
        <f>'Self Assessment'!C168</f>
        <v>5</v>
      </c>
      <c r="D39" s="53">
        <f t="shared" si="3"/>
        <v>0</v>
      </c>
    </row>
    <row r="40" spans="2:4" ht="60" customHeight="1">
      <c r="B40" s="53" t="str">
        <f>'Self Assessment'!B173</f>
        <v>The organization's webinar promotions team is opportunistic, recognizing current events and industry trends that create opportunities or greater receptivity to the organization's webinar program.</v>
      </c>
      <c r="C40" s="54">
        <f>'Self Assessment'!C173</f>
        <v>3</v>
      </c>
      <c r="D40" s="53" t="str">
        <f t="shared" si="3"/>
        <v>Monitor industry publications, newsletters and blogs to catch the front-end of trends you can help interpret through a webinar.</v>
      </c>
    </row>
    <row r="41" spans="2:4" ht="60" customHeight="1">
      <c r="B41" s="53" t="str">
        <f>'Self Assessment'!B178</f>
        <v>The organization's webinar promotions team helps other departments, such as sales and customer service, know of and exploit favorable editorial coverage to their advantage.</v>
      </c>
      <c r="C41" s="54">
        <f>'Self Assessment'!C178</f>
        <v>3</v>
      </c>
      <c r="D41" s="53" t="str">
        <f t="shared" si="3"/>
        <v>Communicate your schedule of webinars internally, as well as the feedback you receive from them.</v>
      </c>
    </row>
    <row r="42" spans="2:4" ht="60" customHeight="1">
      <c r="B42" s="53" t="str">
        <f>'Self Assessment'!B183</f>
        <v>Organization's executives, influencers and experts are available to assist in developing announcements and to participate in webinar activities (promotions, speaking, etc.)</v>
      </c>
      <c r="C42" s="54">
        <f>'Self Assessment'!C183</f>
        <v>3</v>
      </c>
      <c r="D42" s="53" t="str">
        <f t="shared" si="3"/>
        <v>Keep these people in your organization aware of your webinar schedule and proactively enlist their support promoting your webinars.</v>
      </c>
    </row>
    <row r="43" spans="2:6" ht="60" customHeight="1">
      <c r="B43" s="78" t="str">
        <f>'Self Assessment'!$B$188:$E$188</f>
        <v>Assets</v>
      </c>
      <c r="C43" s="79"/>
      <c r="D43" s="80"/>
      <c r="E43" s="2"/>
      <c r="F43" s="2"/>
    </row>
    <row r="44" spans="2:4" ht="60" customHeight="1">
      <c r="B44" s="53" t="str">
        <f>'Self Assessment'!B190</f>
        <v>We have an excellent understanding of the target audience that is to be reached through webinars.  </v>
      </c>
      <c r="C44" s="54">
        <f>'Self Assessment'!C190</f>
        <v>2</v>
      </c>
      <c r="D44" s="53" t="str">
        <f>IF(C44&lt;4,B100,C100)</f>
        <v>Develop customer profiles for the audience types you seek to attract to your webinars.</v>
      </c>
    </row>
    <row r="45" spans="2:4" ht="60" customHeight="1">
      <c r="B45" s="53" t="str">
        <f>'Self Assessment'!B195</f>
        <v>The target audience has accepted webinars as a way to consume content.</v>
      </c>
      <c r="C45" s="54">
        <f>'Self Assessment'!C195</f>
        <v>1</v>
      </c>
      <c r="D45" s="53" t="str">
        <f aca="true" t="shared" si="4" ref="D45:D57">IF(C45&lt;4,B101,C101)</f>
        <v>Offer some free webinars on topics designed to help, not to sell.</v>
      </c>
    </row>
    <row r="46" spans="2:4" ht="60" customHeight="1">
      <c r="B46" s="53" t="str">
        <f>'Self Assessment'!B200</f>
        <v>Our webinar content has a distinct voice and speaks directly to the prospect/customer.</v>
      </c>
      <c r="C46" s="54">
        <f>'Self Assessment'!C200</f>
        <v>1</v>
      </c>
      <c r="D46" s="53" t="str">
        <f t="shared" si="4"/>
        <v>Solicit feedback on these specific areas after each webinar and use the input to improve your webinar offerings.</v>
      </c>
    </row>
    <row r="47" spans="2:4" ht="60" customHeight="1">
      <c r="B47" s="53" t="str">
        <f>'Self Assessment'!B205</f>
        <v>We have conducted an audit of our webinar content inventory.</v>
      </c>
      <c r="C47" s="54">
        <f>'Self Assessment'!C205</f>
        <v>1</v>
      </c>
      <c r="D47" s="53" t="str">
        <f t="shared" si="4"/>
        <v>Maintain an inventory of archived and planned webinars with associated content using the Content Marketing Assets Database.</v>
      </c>
    </row>
    <row r="48" spans="2:4" ht="60" customHeight="1">
      <c r="B48" s="53" t="str">
        <f>'Self Assessment'!B210</f>
        <v>We have aligned webinar topics with "Buying Stages" and “User Personas.”</v>
      </c>
      <c r="C48" s="54">
        <f>'Self Assessment'!C210</f>
        <v>1</v>
      </c>
      <c r="D48" s="53" t="str">
        <f t="shared" si="4"/>
        <v>Use the Webinar Topic Mapping Tool to map webinars to stages of your buying process to accelerate your sales cycle.</v>
      </c>
    </row>
    <row r="49" spans="2:4" ht="60" customHeight="1">
      <c r="B49" s="53" t="str">
        <f>'Self Assessment'!B215</f>
        <v>We have identified ways of reusing existing webinar assets, such as recorded or archived webinars.</v>
      </c>
      <c r="C49" s="54">
        <f>'Self Assessment'!C215</f>
        <v>2</v>
      </c>
      <c r="D49" s="53" t="str">
        <f t="shared" si="4"/>
        <v>Record all your webinars and promote viewing through email, your blog and social media channels.</v>
      </c>
    </row>
    <row r="50" spans="2:4" ht="60" customHeight="1">
      <c r="B50" s="53" t="str">
        <f>'Self Assessment'!B220</f>
        <v>We have the expertise internally to craft new content.</v>
      </c>
      <c r="C50" s="54">
        <f>'Self Assessment'!C220</f>
        <v>1</v>
      </c>
      <c r="D50" s="53" t="str">
        <f t="shared" si="4"/>
        <v>Track all your content contributors using the Content Marketing Contributors Database.  Identify gaps and skills deficiencies that need addressing.</v>
      </c>
    </row>
    <row r="51" spans="2:4" ht="60" customHeight="1">
      <c r="B51" s="53" t="str">
        <f>'Self Assessment'!B225</f>
        <v>Our webinar content clearly demonstrates how our products/services are used in the real world.</v>
      </c>
      <c r="C51" s="54">
        <f>'Self Assessment'!C225</f>
        <v>3</v>
      </c>
      <c r="D51" s="53" t="str">
        <f t="shared" si="4"/>
        <v>Make sure that some of your webinar content is case study oriented.  Use the Case Study Template to help craft case studies for inclusion in webinars.</v>
      </c>
    </row>
    <row r="52" spans="2:4" ht="60" customHeight="1">
      <c r="B52" s="53" t="str">
        <f>'Self Assessment'!B230</f>
        <v>Our webinar content has sparked interaction and online discussion.</v>
      </c>
      <c r="C52" s="54">
        <f>'Self Assessment'!C230</f>
        <v>1</v>
      </c>
      <c r="D52" s="53" t="str">
        <f t="shared" si="4"/>
        <v>Promote your webinars using a unique hashtag.  Monitor social media for mentions of your company and webinars.</v>
      </c>
    </row>
    <row r="53" spans="2:4" ht="60" customHeight="1">
      <c r="B53" s="53" t="str">
        <f>'Self Assessment'!B235</f>
        <v>Our webinar content scores high on feedback and satisfaction surveys.</v>
      </c>
      <c r="C53" s="54">
        <f>'Self Assessment'!C235</f>
        <v>1</v>
      </c>
      <c r="D53" s="53" t="str">
        <f t="shared" si="4"/>
        <v>Include a measure of satisfaction on your Webinar Metrics Dashboard Template.  Scrutinize any webinars that fall above or below the average level of satisfaction to determine why.</v>
      </c>
    </row>
    <row r="54" spans="2:4" ht="60" customHeight="1">
      <c r="B54" s="53" t="str">
        <f>'Self Assessment'!B240</f>
        <v>All of our webinar content has at least one call to action.</v>
      </c>
      <c r="C54" s="54">
        <f>'Self Assessment'!C240</f>
        <v>3</v>
      </c>
      <c r="D54" s="53" t="str">
        <f t="shared" si="4"/>
        <v>Include some call to action at the end of each webinar, such as: download a free white paper or request a demo.</v>
      </c>
    </row>
    <row r="55" spans="2:4" ht="60" customHeight="1">
      <c r="B55" s="53" t="str">
        <f>'Self Assessment'!B245</f>
        <v>Our webinar content is well optimized so prospects can easily find it, access it, and share it using social media channels.</v>
      </c>
      <c r="C55" s="54">
        <f>'Self Assessment'!C245</f>
        <v>3</v>
      </c>
      <c r="D55" s="53" t="str">
        <f t="shared" si="4"/>
        <v>Create keyword-rich descriptions for webinar promotion and archived webinars.  Promote availability of webinars through multiple social media channels.</v>
      </c>
    </row>
    <row r="56" spans="2:4" ht="60" customHeight="1">
      <c r="B56" s="53" t="str">
        <f>'Self Assessment'!B250</f>
        <v>We have incorporated and integrated the webinar program into our normal marketing mix (product launches, marketing plans, customer service, etc.).</v>
      </c>
      <c r="C56" s="54">
        <f>'Self Assessment'!C250</f>
        <v>1</v>
      </c>
      <c r="D56" s="53" t="str">
        <f t="shared" si="4"/>
        <v>Determine how to include webinars as a marketing communications channel that supports your marcom plan.  Use the Marcom Plan Methodology to help create your plan.</v>
      </c>
    </row>
    <row r="57" spans="2:4" ht="60" customHeight="1">
      <c r="B57" s="53" t="str">
        <f>'Self Assessment'!B255</f>
        <v>Our webinar program is aligned with our content marketing efforts (giveaways).</v>
      </c>
      <c r="C57" s="54">
        <f>'Self Assessment'!C255</f>
        <v>3</v>
      </c>
      <c r="D57" s="53" t="str">
        <f t="shared" si="4"/>
        <v>Make sure that webinars are integrated into your content marketing strategy.  Use the Content Marketing Strategy Scorecard to help create and align your efforts.</v>
      </c>
    </row>
    <row r="58" spans="2:6" ht="60" customHeight="1">
      <c r="B58" s="78" t="str">
        <f>'Self Assessment'!$B$260:$E$260</f>
        <v>Measurement</v>
      </c>
      <c r="C58" s="79"/>
      <c r="D58" s="80"/>
      <c r="E58" s="2"/>
      <c r="F58" s="2"/>
    </row>
    <row r="59" spans="2:4" ht="60" customHeight="1">
      <c r="B59" s="53" t="str">
        <f>'Self Assessment'!B262</f>
        <v>We use a dashboard to measure the effectiveness of our webinar program.</v>
      </c>
      <c r="C59" s="54">
        <f>'Self Assessment'!C262</f>
        <v>3</v>
      </c>
      <c r="D59" s="53" t="str">
        <f>IF(C59&lt;4,B114,C114)</f>
        <v>Use the Webinar Metrics Dashboard Template to define and track measures of effectiveness for your webinar program.</v>
      </c>
    </row>
    <row r="60" spans="2:4" ht="60" customHeight="1">
      <c r="B60" s="53" t="str">
        <f>'Self Assessment'!B267</f>
        <v>The metrics we use to track our webinars are showing steady improvement.</v>
      </c>
      <c r="C60" s="54">
        <f>'Self Assessment'!C267</f>
        <v>5</v>
      </c>
      <c r="D60" s="53">
        <f>IF(C60&lt;4,B115,C115)</f>
        <v>0</v>
      </c>
    </row>
    <row r="61" spans="2:4" ht="60" customHeight="1">
      <c r="B61" s="53" t="str">
        <f>'Self Assessment'!B272</f>
        <v>When the metrics indicate a problem or concern, we know how to address it.</v>
      </c>
      <c r="C61" s="54">
        <f>'Self Assessment'!C272</f>
        <v>4</v>
      </c>
      <c r="D61" s="53">
        <f>IF(C61&lt;4,B116,C116)</f>
        <v>0</v>
      </c>
    </row>
    <row r="62" spans="2:4" ht="60" customHeight="1">
      <c r="B62" s="53" t="str">
        <f>'Self Assessment'!B277</f>
        <v>We communicate the results of our webinar program to Senior Management on a regular basis.</v>
      </c>
      <c r="C62" s="54">
        <f>'Self Assessment'!C277</f>
        <v>3</v>
      </c>
      <c r="D62" s="53" t="str">
        <f>IF(C62&lt;4,B117,C117)</f>
        <v>Provide Senior Management with monthly or quarterly reports from the Webinar Metrics Dashboard Template.</v>
      </c>
    </row>
    <row r="64" spans="2:3" ht="11.25">
      <c r="B64" s="57" t="s">
        <v>79</v>
      </c>
      <c r="C64" s="8"/>
    </row>
    <row r="65" spans="2:3" ht="11.25">
      <c r="B65" s="57" t="s">
        <v>80</v>
      </c>
      <c r="C65" s="8"/>
    </row>
    <row r="66" spans="2:3" ht="11.25">
      <c r="B66" s="57" t="s">
        <v>85</v>
      </c>
      <c r="C66" s="8"/>
    </row>
    <row r="67" spans="2:3" ht="11.25">
      <c r="B67" s="57" t="s">
        <v>81</v>
      </c>
      <c r="C67" s="8"/>
    </row>
    <row r="68" spans="2:3" ht="11.25">
      <c r="B68" s="57" t="s">
        <v>82</v>
      </c>
      <c r="C68" s="8"/>
    </row>
    <row r="69" spans="2:3" ht="11.25">
      <c r="B69" s="57" t="s">
        <v>83</v>
      </c>
      <c r="C69" s="8"/>
    </row>
    <row r="70" spans="2:3" ht="11.25">
      <c r="B70" s="57" t="s">
        <v>84</v>
      </c>
      <c r="C70" s="8"/>
    </row>
    <row r="71" spans="2:3" ht="11.25">
      <c r="B71" s="57" t="s">
        <v>126</v>
      </c>
      <c r="C71" s="8"/>
    </row>
    <row r="72" spans="2:3" ht="11.25">
      <c r="B72" s="57" t="s">
        <v>86</v>
      </c>
      <c r="C72" s="8"/>
    </row>
    <row r="73" spans="2:3" ht="11.25">
      <c r="B73" s="57" t="s">
        <v>87</v>
      </c>
      <c r="C73" s="8"/>
    </row>
    <row r="74" spans="2:3" ht="11.25">
      <c r="B74" s="57" t="s">
        <v>88</v>
      </c>
      <c r="C74" s="8"/>
    </row>
    <row r="75" spans="2:3" ht="11.25">
      <c r="B75" s="57" t="s">
        <v>89</v>
      </c>
      <c r="C75" s="8"/>
    </row>
    <row r="76" spans="2:3" ht="11.25">
      <c r="B76" s="57" t="s">
        <v>90</v>
      </c>
      <c r="C76" s="8"/>
    </row>
    <row r="77" spans="2:3" ht="11.25">
      <c r="B77" s="57" t="s">
        <v>91</v>
      </c>
      <c r="C77" s="8"/>
    </row>
    <row r="78" spans="2:3" ht="11.25">
      <c r="B78" s="57" t="s">
        <v>124</v>
      </c>
      <c r="C78" s="8"/>
    </row>
    <row r="79" spans="2:3" ht="11.25">
      <c r="B79" s="57" t="s">
        <v>94</v>
      </c>
      <c r="C79" s="8"/>
    </row>
    <row r="80" spans="2:3" ht="11.25">
      <c r="B80" s="57" t="s">
        <v>125</v>
      </c>
      <c r="C80" s="8"/>
    </row>
    <row r="81" spans="2:3" ht="11.25">
      <c r="B81" s="57" t="s">
        <v>128</v>
      </c>
      <c r="C81" s="8"/>
    </row>
    <row r="82" spans="2:3" ht="11.25">
      <c r="B82" s="57" t="s">
        <v>129</v>
      </c>
      <c r="C82" s="8"/>
    </row>
    <row r="83" spans="2:3" ht="11.25">
      <c r="B83" s="57" t="s">
        <v>93</v>
      </c>
      <c r="C83" s="8"/>
    </row>
    <row r="84" spans="2:3" ht="11.25">
      <c r="B84" s="57" t="s">
        <v>92</v>
      </c>
      <c r="C84" s="8"/>
    </row>
    <row r="85" spans="2:3" ht="11.25">
      <c r="B85" s="57"/>
      <c r="C85" s="8"/>
    </row>
    <row r="86" spans="2:3" ht="11.25">
      <c r="B86" s="57" t="s">
        <v>130</v>
      </c>
      <c r="C86" s="8"/>
    </row>
    <row r="87" spans="2:3" ht="11.25">
      <c r="B87" s="57" t="s">
        <v>95</v>
      </c>
      <c r="C87" s="8"/>
    </row>
    <row r="88" spans="2:3" ht="11.25">
      <c r="B88" s="57" t="s">
        <v>96</v>
      </c>
      <c r="C88" s="8"/>
    </row>
    <row r="89" spans="2:3" ht="11.25">
      <c r="B89" s="57" t="s">
        <v>122</v>
      </c>
      <c r="C89" s="8"/>
    </row>
    <row r="90" spans="2:3" ht="11.25">
      <c r="B90" s="57" t="s">
        <v>123</v>
      </c>
      <c r="C90" s="8"/>
    </row>
    <row r="91" spans="2:3" ht="11.25">
      <c r="B91" s="57" t="s">
        <v>97</v>
      </c>
      <c r="C91" s="8"/>
    </row>
    <row r="92" spans="2:3" ht="11.25">
      <c r="B92" s="57" t="s">
        <v>98</v>
      </c>
      <c r="C92" s="8"/>
    </row>
    <row r="93" spans="2:3" ht="11.25">
      <c r="B93" s="57" t="s">
        <v>102</v>
      </c>
      <c r="C93" s="8"/>
    </row>
    <row r="94" spans="2:3" ht="11.25">
      <c r="B94" s="57" t="s">
        <v>99</v>
      </c>
      <c r="C94" s="8"/>
    </row>
    <row r="95" spans="2:3" ht="11.25">
      <c r="B95" s="57" t="s">
        <v>100</v>
      </c>
      <c r="C95" s="8"/>
    </row>
    <row r="96" spans="2:3" ht="11.25">
      <c r="B96" s="57" t="s">
        <v>101</v>
      </c>
      <c r="C96" s="8"/>
    </row>
    <row r="97" spans="2:3" ht="11.25">
      <c r="B97" s="57" t="s">
        <v>131</v>
      </c>
      <c r="C97" s="8"/>
    </row>
    <row r="98" spans="2:3" ht="11.25">
      <c r="B98" s="57" t="s">
        <v>103</v>
      </c>
      <c r="C98" s="8"/>
    </row>
    <row r="99" spans="2:3" ht="11.25">
      <c r="B99" s="57" t="s">
        <v>104</v>
      </c>
      <c r="C99" s="8"/>
    </row>
    <row r="100" spans="2:3" ht="11.25">
      <c r="B100" s="57" t="s">
        <v>105</v>
      </c>
      <c r="C100" s="8"/>
    </row>
    <row r="101" spans="2:3" ht="11.25">
      <c r="B101" s="57" t="s">
        <v>106</v>
      </c>
      <c r="C101" s="8"/>
    </row>
    <row r="102" spans="2:3" ht="11.25">
      <c r="B102" s="57" t="s">
        <v>107</v>
      </c>
      <c r="C102" s="8"/>
    </row>
    <row r="103" spans="2:3" ht="11.25">
      <c r="B103" s="57" t="s">
        <v>109</v>
      </c>
      <c r="C103" s="8"/>
    </row>
    <row r="104" spans="2:3" ht="11.25">
      <c r="B104" s="57" t="s">
        <v>108</v>
      </c>
      <c r="C104" s="8"/>
    </row>
    <row r="105" ht="11.25">
      <c r="B105" s="57" t="s">
        <v>110</v>
      </c>
    </row>
    <row r="106" ht="11.25">
      <c r="B106" s="57" t="s">
        <v>111</v>
      </c>
    </row>
    <row r="107" ht="11.25">
      <c r="B107" s="57" t="s">
        <v>112</v>
      </c>
    </row>
    <row r="108" ht="11.25">
      <c r="B108" s="57" t="s">
        <v>113</v>
      </c>
    </row>
    <row r="109" ht="11.25">
      <c r="B109" s="57" t="s">
        <v>132</v>
      </c>
    </row>
    <row r="110" ht="11.25">
      <c r="B110" s="57" t="s">
        <v>114</v>
      </c>
    </row>
    <row r="111" ht="11.25">
      <c r="B111" s="57" t="s">
        <v>115</v>
      </c>
    </row>
    <row r="112" ht="11.25">
      <c r="B112" s="57" t="s">
        <v>116</v>
      </c>
    </row>
    <row r="113" ht="11.25">
      <c r="B113" s="57" t="s">
        <v>117</v>
      </c>
    </row>
    <row r="114" ht="11.25">
      <c r="B114" s="57" t="s">
        <v>118</v>
      </c>
    </row>
    <row r="115" ht="11.25">
      <c r="B115" s="57" t="s">
        <v>119</v>
      </c>
    </row>
    <row r="116" ht="11.25">
      <c r="B116" s="57" t="s">
        <v>120</v>
      </c>
    </row>
    <row r="117" ht="11.25">
      <c r="B117" s="57" t="s">
        <v>121</v>
      </c>
    </row>
    <row r="118" ht="11.25">
      <c r="B118" s="57"/>
    </row>
    <row r="119" ht="11.25">
      <c r="B119" s="57"/>
    </row>
    <row r="120" ht="11.25">
      <c r="B120" s="57"/>
    </row>
    <row r="121" ht="11.25">
      <c r="B121" s="7"/>
    </row>
    <row r="122" ht="11.25">
      <c r="B122" s="7"/>
    </row>
    <row r="123" ht="11.25">
      <c r="B123" s="7"/>
    </row>
  </sheetData>
  <sheetProtection/>
  <mergeCells count="8">
    <mergeCell ref="B58:D58"/>
    <mergeCell ref="B33:D33"/>
    <mergeCell ref="B1:D1"/>
    <mergeCell ref="B17:D17"/>
    <mergeCell ref="B43:D43"/>
    <mergeCell ref="B3:D3"/>
    <mergeCell ref="B10:D10"/>
    <mergeCell ref="B24:D24"/>
  </mergeCells>
  <conditionalFormatting sqref="B2:D3 C4:D4 B60:C62 B47:C55 D5:D9 B26:D32">
    <cfRule type="containsText" priority="129" dxfId="2" operator="containsText" stopIfTrue="1" text="0">
      <formula>NOT(ISERROR(SEARCH("0",B2)))</formula>
    </cfRule>
    <cfRule type="cellIs" priority="130" dxfId="1" operator="lessThanOrEqual" stopIfTrue="1">
      <formula>1.99999999999999</formula>
    </cfRule>
    <cfRule type="cellIs" priority="131" dxfId="0" operator="between" stopIfTrue="1">
      <formula>2</formula>
      <formula>3.99999999999999</formula>
    </cfRule>
    <cfRule type="cellIs" priority="132" dxfId="72" operator="between" stopIfTrue="1">
      <formula>4</formula>
      <formula>5</formula>
    </cfRule>
  </conditionalFormatting>
  <conditionalFormatting sqref="B10:D10 C11:D11 D12:D16">
    <cfRule type="containsText" priority="121" dxfId="2" operator="containsText" stopIfTrue="1" text="0">
      <formula>NOT(ISERROR(SEARCH("0",B10)))</formula>
    </cfRule>
    <cfRule type="cellIs" priority="122" dxfId="1" operator="lessThanOrEqual" stopIfTrue="1">
      <formula>1.99999999999999</formula>
    </cfRule>
    <cfRule type="cellIs" priority="123" dxfId="0" operator="between" stopIfTrue="1">
      <formula>2</formula>
      <formula>3.99999999999999</formula>
    </cfRule>
    <cfRule type="cellIs" priority="124" dxfId="72" operator="between" stopIfTrue="1">
      <formula>4</formula>
      <formula>5</formula>
    </cfRule>
  </conditionalFormatting>
  <conditionalFormatting sqref="B11">
    <cfRule type="containsText" priority="117" dxfId="2" operator="containsText" stopIfTrue="1" text="0">
      <formula>NOT(ISERROR(SEARCH("0",B11)))</formula>
    </cfRule>
    <cfRule type="cellIs" priority="118" dxfId="1" operator="lessThanOrEqual" stopIfTrue="1">
      <formula>1.99999999999999</formula>
    </cfRule>
    <cfRule type="cellIs" priority="119" dxfId="0" operator="between" stopIfTrue="1">
      <formula>2</formula>
      <formula>3.99999999999999</formula>
    </cfRule>
    <cfRule type="cellIs" priority="120" dxfId="72" operator="between" stopIfTrue="1">
      <formula>4</formula>
      <formula>5</formula>
    </cfRule>
  </conditionalFormatting>
  <conditionalFormatting sqref="B17:D17 C18:D18 D19:D23">
    <cfRule type="containsText" priority="113" dxfId="2" operator="containsText" stopIfTrue="1" text="0">
      <formula>NOT(ISERROR(SEARCH("0",B17)))</formula>
    </cfRule>
    <cfRule type="cellIs" priority="114" dxfId="1" operator="lessThanOrEqual" stopIfTrue="1">
      <formula>1.99999999999999</formula>
    </cfRule>
    <cfRule type="cellIs" priority="115" dxfId="0" operator="between" stopIfTrue="1">
      <formula>2</formula>
      <formula>3.99999999999999</formula>
    </cfRule>
    <cfRule type="cellIs" priority="116" dxfId="72" operator="between" stopIfTrue="1">
      <formula>4</formula>
      <formula>5</formula>
    </cfRule>
  </conditionalFormatting>
  <conditionalFormatting sqref="B18">
    <cfRule type="containsText" priority="109" dxfId="2" operator="containsText" stopIfTrue="1" text="0">
      <formula>NOT(ISERROR(SEARCH("0",B18)))</formula>
    </cfRule>
    <cfRule type="cellIs" priority="110" dxfId="1" operator="lessThanOrEqual" stopIfTrue="1">
      <formula>1.99999999999999</formula>
    </cfRule>
    <cfRule type="cellIs" priority="111" dxfId="0" operator="between" stopIfTrue="1">
      <formula>2</formula>
      <formula>3.99999999999999</formula>
    </cfRule>
    <cfRule type="cellIs" priority="112" dxfId="72" operator="between" stopIfTrue="1">
      <formula>4</formula>
      <formula>5</formula>
    </cfRule>
  </conditionalFormatting>
  <conditionalFormatting sqref="B24:D24 C25:D25">
    <cfRule type="containsText" priority="105" dxfId="2" operator="containsText" stopIfTrue="1" text="0">
      <formula>NOT(ISERROR(SEARCH("0",B24)))</formula>
    </cfRule>
    <cfRule type="cellIs" priority="106" dxfId="1" operator="lessThanOrEqual" stopIfTrue="1">
      <formula>1.99999999999999</formula>
    </cfRule>
    <cfRule type="cellIs" priority="107" dxfId="0" operator="between" stopIfTrue="1">
      <formula>2</formula>
      <formula>3.99999999999999</formula>
    </cfRule>
    <cfRule type="cellIs" priority="108" dxfId="72" operator="between" stopIfTrue="1">
      <formula>4</formula>
      <formula>5</formula>
    </cfRule>
  </conditionalFormatting>
  <conditionalFormatting sqref="B25">
    <cfRule type="containsText" priority="101" dxfId="2" operator="containsText" stopIfTrue="1" text="0">
      <formula>NOT(ISERROR(SEARCH("0",B25)))</formula>
    </cfRule>
    <cfRule type="cellIs" priority="102" dxfId="1" operator="lessThanOrEqual" stopIfTrue="1">
      <formula>1.99999999999999</formula>
    </cfRule>
    <cfRule type="cellIs" priority="103" dxfId="0" operator="between" stopIfTrue="1">
      <formula>2</formula>
      <formula>3.99999999999999</formula>
    </cfRule>
    <cfRule type="cellIs" priority="104" dxfId="72" operator="between" stopIfTrue="1">
      <formula>4</formula>
      <formula>5</formula>
    </cfRule>
  </conditionalFormatting>
  <conditionalFormatting sqref="B33:D33 C34:D34 D35:D42">
    <cfRule type="containsText" priority="97" dxfId="2" operator="containsText" stopIfTrue="1" text="0">
      <formula>NOT(ISERROR(SEARCH("0",B33)))</formula>
    </cfRule>
    <cfRule type="cellIs" priority="98" dxfId="1" operator="lessThanOrEqual" stopIfTrue="1">
      <formula>1.99999999999999</formula>
    </cfRule>
    <cfRule type="cellIs" priority="99" dxfId="0" operator="between" stopIfTrue="1">
      <formula>2</formula>
      <formula>3.99999999999999</formula>
    </cfRule>
    <cfRule type="cellIs" priority="100" dxfId="72" operator="between" stopIfTrue="1">
      <formula>4</formula>
      <formula>5</formula>
    </cfRule>
  </conditionalFormatting>
  <conditionalFormatting sqref="B34">
    <cfRule type="containsText" priority="93" dxfId="2" operator="containsText" stopIfTrue="1" text="0">
      <formula>NOT(ISERROR(SEARCH("0",B34)))</formula>
    </cfRule>
    <cfRule type="cellIs" priority="94" dxfId="1" operator="lessThanOrEqual" stopIfTrue="1">
      <formula>1.99999999999999</formula>
    </cfRule>
    <cfRule type="cellIs" priority="95" dxfId="0" operator="between" stopIfTrue="1">
      <formula>2</formula>
      <formula>3.99999999999999</formula>
    </cfRule>
    <cfRule type="cellIs" priority="96" dxfId="72" operator="between" stopIfTrue="1">
      <formula>4</formula>
      <formula>5</formula>
    </cfRule>
  </conditionalFormatting>
  <conditionalFormatting sqref="B43:D43 C44:D44 D45:D57">
    <cfRule type="containsText" priority="89" dxfId="2" operator="containsText" stopIfTrue="1" text="0">
      <formula>NOT(ISERROR(SEARCH("0",B43)))</formula>
    </cfRule>
    <cfRule type="cellIs" priority="90" dxfId="1" operator="lessThanOrEqual" stopIfTrue="1">
      <formula>1.99999999999999</formula>
    </cfRule>
    <cfRule type="cellIs" priority="91" dxfId="0" operator="between" stopIfTrue="1">
      <formula>2</formula>
      <formula>3.99999999999999</formula>
    </cfRule>
    <cfRule type="cellIs" priority="92" dxfId="72" operator="between" stopIfTrue="1">
      <formula>4</formula>
      <formula>5</formula>
    </cfRule>
  </conditionalFormatting>
  <conditionalFormatting sqref="B44">
    <cfRule type="containsText" priority="85" dxfId="2" operator="containsText" stopIfTrue="1" text="0">
      <formula>NOT(ISERROR(SEARCH("0",B44)))</formula>
    </cfRule>
    <cfRule type="cellIs" priority="86" dxfId="1" operator="lessThanOrEqual" stopIfTrue="1">
      <formula>1.99999999999999</formula>
    </cfRule>
    <cfRule type="cellIs" priority="87" dxfId="0" operator="between" stopIfTrue="1">
      <formula>2</formula>
      <formula>3.99999999999999</formula>
    </cfRule>
    <cfRule type="cellIs" priority="88" dxfId="72" operator="between" stopIfTrue="1">
      <formula>4</formula>
      <formula>5</formula>
    </cfRule>
  </conditionalFormatting>
  <conditionalFormatting sqref="B58:D58 C59:D59 D60:D62">
    <cfRule type="containsText" priority="81" dxfId="2" operator="containsText" stopIfTrue="1" text="0">
      <formula>NOT(ISERROR(SEARCH("0",B58)))</formula>
    </cfRule>
    <cfRule type="cellIs" priority="82" dxfId="1" operator="lessThanOrEqual" stopIfTrue="1">
      <formula>1.99999999999999</formula>
    </cfRule>
    <cfRule type="cellIs" priority="83" dxfId="0" operator="between" stopIfTrue="1">
      <formula>2</formula>
      <formula>3.99999999999999</formula>
    </cfRule>
    <cfRule type="cellIs" priority="84" dxfId="72" operator="between" stopIfTrue="1">
      <formula>4</formula>
      <formula>5</formula>
    </cfRule>
  </conditionalFormatting>
  <conditionalFormatting sqref="B59">
    <cfRule type="containsText" priority="77" dxfId="2" operator="containsText" stopIfTrue="1" text="0">
      <formula>NOT(ISERROR(SEARCH("0",B59)))</formula>
    </cfRule>
    <cfRule type="cellIs" priority="78" dxfId="1" operator="lessThanOrEqual" stopIfTrue="1">
      <formula>1.99999999999999</formula>
    </cfRule>
    <cfRule type="cellIs" priority="79" dxfId="0" operator="between" stopIfTrue="1">
      <formula>2</formula>
      <formula>3.99999999999999</formula>
    </cfRule>
    <cfRule type="cellIs" priority="80" dxfId="72" operator="between" stopIfTrue="1">
      <formula>4</formula>
      <formula>5</formula>
    </cfRule>
  </conditionalFormatting>
  <conditionalFormatting sqref="C5:C9">
    <cfRule type="containsText" priority="57" dxfId="2" operator="containsText" stopIfTrue="1" text="0">
      <formula>NOT(ISERROR(SEARCH("0",C5)))</formula>
    </cfRule>
    <cfRule type="cellIs" priority="58" dxfId="1" operator="lessThanOrEqual" stopIfTrue="1">
      <formula>1.99999999999999</formula>
    </cfRule>
    <cfRule type="cellIs" priority="59" dxfId="0" operator="between" stopIfTrue="1">
      <formula>2</formula>
      <formula>3.99999999999999</formula>
    </cfRule>
    <cfRule type="cellIs" priority="60" dxfId="72" operator="between" stopIfTrue="1">
      <formula>4</formula>
      <formula>5</formula>
    </cfRule>
  </conditionalFormatting>
  <conditionalFormatting sqref="B5:B9">
    <cfRule type="containsText" priority="53" dxfId="2" operator="containsText" stopIfTrue="1" text="0">
      <formula>NOT(ISERROR(SEARCH("0",B5)))</formula>
    </cfRule>
    <cfRule type="cellIs" priority="54" dxfId="1" operator="lessThanOrEqual" stopIfTrue="1">
      <formula>1.99999999999999</formula>
    </cfRule>
    <cfRule type="cellIs" priority="55" dxfId="0" operator="between" stopIfTrue="1">
      <formula>2</formula>
      <formula>3.99999999999999</formula>
    </cfRule>
    <cfRule type="cellIs" priority="56" dxfId="72" operator="between" stopIfTrue="1">
      <formula>4</formula>
      <formula>5</formula>
    </cfRule>
  </conditionalFormatting>
  <conditionalFormatting sqref="C12:C16">
    <cfRule type="containsText" priority="49" dxfId="2" operator="containsText" stopIfTrue="1" text="0">
      <formula>NOT(ISERROR(SEARCH("0",C12)))</formula>
    </cfRule>
    <cfRule type="cellIs" priority="50" dxfId="1" operator="lessThanOrEqual" stopIfTrue="1">
      <formula>1.99999999999999</formula>
    </cfRule>
    <cfRule type="cellIs" priority="51" dxfId="0" operator="between" stopIfTrue="1">
      <formula>2</formula>
      <formula>3.99999999999999</formula>
    </cfRule>
    <cfRule type="cellIs" priority="52" dxfId="72" operator="between" stopIfTrue="1">
      <formula>4</formula>
      <formula>5</formula>
    </cfRule>
  </conditionalFormatting>
  <conditionalFormatting sqref="B12:B16">
    <cfRule type="containsText" priority="45" dxfId="2" operator="containsText" stopIfTrue="1" text="0">
      <formula>NOT(ISERROR(SEARCH("0",B12)))</formula>
    </cfRule>
    <cfRule type="cellIs" priority="46" dxfId="1" operator="lessThanOrEqual" stopIfTrue="1">
      <formula>1.99999999999999</formula>
    </cfRule>
    <cfRule type="cellIs" priority="47" dxfId="0" operator="between" stopIfTrue="1">
      <formula>2</formula>
      <formula>3.99999999999999</formula>
    </cfRule>
    <cfRule type="cellIs" priority="48" dxfId="72" operator="between" stopIfTrue="1">
      <formula>4</formula>
      <formula>5</formula>
    </cfRule>
  </conditionalFormatting>
  <conditionalFormatting sqref="C19:C23">
    <cfRule type="containsText" priority="41" dxfId="2" operator="containsText" stopIfTrue="1" text="0">
      <formula>NOT(ISERROR(SEARCH("0",C19)))</formula>
    </cfRule>
    <cfRule type="cellIs" priority="42" dxfId="1" operator="lessThanOrEqual" stopIfTrue="1">
      <formula>1.99999999999999</formula>
    </cfRule>
    <cfRule type="cellIs" priority="43" dxfId="0" operator="between" stopIfTrue="1">
      <formula>2</formula>
      <formula>3.99999999999999</formula>
    </cfRule>
    <cfRule type="cellIs" priority="44" dxfId="72" operator="between" stopIfTrue="1">
      <formula>4</formula>
      <formula>5</formula>
    </cfRule>
  </conditionalFormatting>
  <conditionalFormatting sqref="B19:B23">
    <cfRule type="containsText" priority="37" dxfId="2" operator="containsText" stopIfTrue="1" text="0">
      <formula>NOT(ISERROR(SEARCH("0",B19)))</formula>
    </cfRule>
    <cfRule type="cellIs" priority="38" dxfId="1" operator="lessThanOrEqual" stopIfTrue="1">
      <formula>1.99999999999999</formula>
    </cfRule>
    <cfRule type="cellIs" priority="39" dxfId="0" operator="between" stopIfTrue="1">
      <formula>2</formula>
      <formula>3.99999999999999</formula>
    </cfRule>
    <cfRule type="cellIs" priority="40" dxfId="72" operator="between" stopIfTrue="1">
      <formula>4</formula>
      <formula>5</formula>
    </cfRule>
  </conditionalFormatting>
  <conditionalFormatting sqref="C35:C42">
    <cfRule type="containsText" priority="25" dxfId="2" operator="containsText" stopIfTrue="1" text="0">
      <formula>NOT(ISERROR(SEARCH("0",C35)))</formula>
    </cfRule>
    <cfRule type="cellIs" priority="26" dxfId="1" operator="lessThanOrEqual" stopIfTrue="1">
      <formula>1.99999999999999</formula>
    </cfRule>
    <cfRule type="cellIs" priority="27" dxfId="0" operator="between" stopIfTrue="1">
      <formula>2</formula>
      <formula>3.99999999999999</formula>
    </cfRule>
    <cfRule type="cellIs" priority="28" dxfId="72" operator="between" stopIfTrue="1">
      <formula>4</formula>
      <formula>5</formula>
    </cfRule>
  </conditionalFormatting>
  <conditionalFormatting sqref="B35:B42">
    <cfRule type="containsText" priority="21" dxfId="2" operator="containsText" stopIfTrue="1" text="0">
      <formula>NOT(ISERROR(SEARCH("0",B35)))</formula>
    </cfRule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C45:C46 C56:C57">
    <cfRule type="containsText" priority="17" dxfId="2" operator="containsText" stopIfTrue="1" text="0">
      <formula>NOT(ISERROR(SEARCH("0",C45)))</formula>
    </cfRule>
    <cfRule type="cellIs" priority="18" dxfId="1" operator="lessThanOrEqual" stopIfTrue="1">
      <formula>1.99999999999999</formula>
    </cfRule>
    <cfRule type="cellIs" priority="19" dxfId="0" operator="between" stopIfTrue="1">
      <formula>2</formula>
      <formula>3.99999999999999</formula>
    </cfRule>
    <cfRule type="cellIs" priority="20" dxfId="72" operator="between" stopIfTrue="1">
      <formula>4</formula>
      <formula>5</formula>
    </cfRule>
  </conditionalFormatting>
  <conditionalFormatting sqref="B45:B46 B56:B57">
    <cfRule type="containsText" priority="13" dxfId="2" operator="containsText" stopIfTrue="1" text="0">
      <formula>NOT(ISERROR(SEARCH("0",B45)))</formula>
    </cfRule>
    <cfRule type="cellIs" priority="14" dxfId="1" operator="lessThanOrEqual" stopIfTrue="1">
      <formula>1.99999999999999</formula>
    </cfRule>
    <cfRule type="cellIs" priority="15" dxfId="0" operator="between" stopIfTrue="1">
      <formula>2</formula>
      <formula>3.99999999999999</formula>
    </cfRule>
    <cfRule type="cellIs" priority="16" dxfId="72" operator="between" stopIfTrue="1">
      <formula>4</formula>
      <formula>5</formula>
    </cfRule>
  </conditionalFormatting>
  <conditionalFormatting sqref="B4">
    <cfRule type="containsText" priority="1" dxfId="2" operator="containsText" stopIfTrue="1" text="0">
      <formula>NOT(ISERROR(SEARCH("0",B4)))</formula>
    </cfRule>
    <cfRule type="cellIs" priority="2" dxfId="1" operator="lessThanOrEqual" stopIfTrue="1">
      <formula>1.99999999999999</formula>
    </cfRule>
    <cfRule type="cellIs" priority="3" dxfId="0" operator="between" stopIfTrue="1">
      <formula>2</formula>
      <formula>3.99999999999999</formula>
    </cfRule>
    <cfRule type="cellIs" priority="4" dxfId="72" operator="between" stopIfTrue="1">
      <formula>4</formula>
      <formula>5</formula>
    </cfRule>
  </conditionalFormatting>
  <printOptions/>
  <pageMargins left="0.7500000000000001" right="0.7500000000000001" top="0.98" bottom="0.98" header="0.51" footer="0.51"/>
  <pageSetup fitToHeight="2" fitToWidth="1" horizontalDpi="600" verticalDpi="600" orientation="portrait" scale="48" r:id="rId2"/>
  <ignoredErrors>
    <ignoredError sqref="C2:D2" emptyCellReference="1"/>
    <ignoredError sqref="B3:D3 B10:D10 C4:D4 C5 C8 C9 B17:D17 C11 C12 C13 C15 C16 B24:D24 C23 C18 C19 C20 C22 B33:D33 C25 C26 C27 C31 C32 B43:D43 C42 C34 C35 C36 C41 B58:D58 C44 C45 C46 C47 C56 C57 C62 C59 C60 C61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Program Maturity Assessment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Al Amin</cp:lastModifiedBy>
  <cp:lastPrinted>2012-04-23T20:20:42Z</cp:lastPrinted>
  <dcterms:created xsi:type="dcterms:W3CDTF">2003-12-17T00:09:40Z</dcterms:created>
  <dcterms:modified xsi:type="dcterms:W3CDTF">2021-10-01T13:57:24Z</dcterms:modified>
  <cp:category/>
  <cp:version/>
  <cp:contentType/>
  <cp:contentStatus/>
</cp:coreProperties>
</file>