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11040" tabRatio="500" activeTab="0"/>
  </bookViews>
  <sheets>
    <sheet name="Instructions" sheetId="1" r:id="rId1"/>
    <sheet name="Key Messages" sheetId="2" r:id="rId2"/>
    <sheet name="Weightings" sheetId="3" r:id="rId3"/>
    <sheet name="Message Ratings" sheetId="4" r:id="rId4"/>
    <sheet name="Rankings" sheetId="5" r:id="rId5"/>
    <sheet name="Message Map" sheetId="6" r:id="rId6"/>
  </sheets>
  <definedNames>
    <definedName name="GoalState" localSheetId="1">#REF!</definedName>
    <definedName name="GoalState">#REF!</definedName>
    <definedName name="_xlnm.Print_Area" localSheetId="0">'Instructions'!$A$1:$B$9</definedName>
    <definedName name="_xlnm.Print_Area" localSheetId="1">'Key Messages'!$A$1:$C$12</definedName>
    <definedName name="_xlnm.Print_Area" localSheetId="5">'Message Map'!$A$1:$S$40</definedName>
    <definedName name="_xlnm.Print_Area" localSheetId="3">'Message Ratings'!$A$1:$K$14</definedName>
    <definedName name="_xlnm.Print_Area" localSheetId="4">'Rankings'!$A$1:$O$13</definedName>
    <definedName name="_xlnm.Print_Area" localSheetId="2">'Weightings'!$A$1:$K$17</definedName>
  </definedNames>
  <calcPr fullCalcOnLoad="1"/>
</workbook>
</file>

<file path=xl/sharedStrings.xml><?xml version="1.0" encoding="utf-8"?>
<sst xmlns="http://schemas.openxmlformats.org/spreadsheetml/2006/main" count="67" uniqueCount="58">
  <si>
    <t>Total</t>
  </si>
  <si>
    <t>Weighting</t>
  </si>
  <si>
    <t>Weighting Scale</t>
  </si>
  <si>
    <t>Ease of Use</t>
  </si>
  <si>
    <t>Value Proposition</t>
  </si>
  <si>
    <t>Fit with Needs</t>
  </si>
  <si>
    <t>Company Goals</t>
  </si>
  <si>
    <t>Economic Impact</t>
  </si>
  <si>
    <t>Allocated Budget</t>
  </si>
  <si>
    <t>Technical Risk</t>
  </si>
  <si>
    <t>Meets Specifications</t>
  </si>
  <si>
    <t>Skills &amp; Resources</t>
  </si>
  <si>
    <t>Impact</t>
  </si>
  <si>
    <t>Ranking Criteria &amp; Definitions:</t>
  </si>
  <si>
    <t>Credibility</t>
  </si>
  <si>
    <t>Effectiveness</t>
  </si>
  <si>
    <t>Resonance</t>
  </si>
  <si>
    <t>Memorable</t>
  </si>
  <si>
    <t>Aligned with Strategy</t>
  </si>
  <si>
    <t>Consistent with Positioning</t>
  </si>
  <si>
    <t>Objective</t>
  </si>
  <si>
    <t>Believable</t>
  </si>
  <si>
    <t>Not Fluffy</t>
  </si>
  <si>
    <t>Trendy</t>
  </si>
  <si>
    <t>Relevant</t>
  </si>
  <si>
    <r>
      <rPr>
        <b/>
        <sz val="12"/>
        <color indexed="19"/>
        <rFont val="Helvetica"/>
        <family val="0"/>
      </rPr>
      <t xml:space="preserve">Memorable </t>
    </r>
    <r>
      <rPr>
        <sz val="12"/>
        <color indexed="19"/>
        <rFont val="Helvetica Light"/>
        <family val="0"/>
      </rPr>
      <t>- is this message one that will be easily recalled and remembered?</t>
    </r>
  </si>
  <si>
    <r>
      <rPr>
        <b/>
        <sz val="12"/>
        <color indexed="19"/>
        <rFont val="Helvetica"/>
        <family val="0"/>
      </rPr>
      <t>Aligned with Strategy</t>
    </r>
    <r>
      <rPr>
        <sz val="12"/>
        <color indexed="19"/>
        <rFont val="Helvetica Light"/>
        <family val="0"/>
      </rPr>
      <t xml:space="preserve"> - how aligned with corporate strategy is this message?</t>
    </r>
  </si>
  <si>
    <r>
      <rPr>
        <b/>
        <sz val="12"/>
        <color indexed="19"/>
        <rFont val="Helvetica"/>
        <family val="0"/>
      </rPr>
      <t>Consistent with Positioning</t>
    </r>
    <r>
      <rPr>
        <sz val="12"/>
        <color indexed="19"/>
        <rFont val="Helvetica Light"/>
        <family val="0"/>
      </rPr>
      <t xml:space="preserve"> - does this message stay consistent with the positioning statement?</t>
    </r>
  </si>
  <si>
    <r>
      <rPr>
        <b/>
        <sz val="12"/>
        <color indexed="19"/>
        <rFont val="Helvetica"/>
        <family val="0"/>
      </rPr>
      <t xml:space="preserve">Objective </t>
    </r>
    <r>
      <rPr>
        <sz val="12"/>
        <color indexed="19"/>
        <rFont val="Helvetica Light"/>
        <family val="0"/>
      </rPr>
      <t>- is this message objective in nature?  Does it avoid being too sensational and playing on emotions?</t>
    </r>
  </si>
  <si>
    <r>
      <rPr>
        <b/>
        <sz val="12"/>
        <color indexed="19"/>
        <rFont val="Helvetica"/>
        <family val="0"/>
      </rPr>
      <t xml:space="preserve">Believable </t>
    </r>
    <r>
      <rPr>
        <sz val="12"/>
        <color indexed="19"/>
        <rFont val="Helvetica Light"/>
        <family val="0"/>
      </rPr>
      <t>- will this message be readily accepted and believed to be true?</t>
    </r>
  </si>
  <si>
    <r>
      <rPr>
        <b/>
        <sz val="12"/>
        <color indexed="19"/>
        <rFont val="Helvetica"/>
        <family val="0"/>
      </rPr>
      <t>Not Fluffy</t>
    </r>
    <r>
      <rPr>
        <sz val="12"/>
        <color indexed="19"/>
        <rFont val="Helvetica Light"/>
        <family val="0"/>
      </rPr>
      <t xml:space="preserve"> - is the message free of marketing hyperbole such as claims of being 'world-class' or other lofty ideals?</t>
    </r>
  </si>
  <si>
    <r>
      <rPr>
        <b/>
        <sz val="12"/>
        <color indexed="19"/>
        <rFont val="Helvetica"/>
        <family val="0"/>
      </rPr>
      <t>Trendy</t>
    </r>
    <r>
      <rPr>
        <sz val="12"/>
        <color indexed="19"/>
        <rFont val="Helvetica Light"/>
        <family val="0"/>
      </rPr>
      <t xml:space="preserve"> - does this message hit on a topic of keen interest or trends of the moment?</t>
    </r>
  </si>
  <si>
    <r>
      <rPr>
        <b/>
        <sz val="12"/>
        <color indexed="19"/>
        <rFont val="Helvetica"/>
        <family val="0"/>
      </rPr>
      <t xml:space="preserve">Impact </t>
    </r>
    <r>
      <rPr>
        <sz val="12"/>
        <color indexed="19"/>
        <rFont val="Helvetica Light"/>
        <family val="0"/>
      </rPr>
      <t>- how impactful is this message?  Is it something people care about or will really consider?</t>
    </r>
  </si>
  <si>
    <r>
      <rPr>
        <b/>
        <sz val="12"/>
        <color indexed="19"/>
        <rFont val="Helvetica"/>
        <family val="0"/>
      </rPr>
      <t xml:space="preserve">Relevant </t>
    </r>
    <r>
      <rPr>
        <sz val="12"/>
        <color indexed="19"/>
        <rFont val="Helvetica Light"/>
        <family val="0"/>
      </rPr>
      <t>- is the message extremely relevant to the target audience for your product/service?</t>
    </r>
  </si>
  <si>
    <t>Message Mapping Tool</t>
  </si>
  <si>
    <t>Score</t>
  </si>
  <si>
    <t>Messages</t>
  </si>
  <si>
    <t>Note: Sort by selecting all cells then click "Data"in the navigation menu and "Sort". You can sort by Score (Largest to Smallest).</t>
  </si>
  <si>
    <t>Short Label</t>
  </si>
  <si>
    <t>Reliability</t>
  </si>
  <si>
    <t>Assurance</t>
  </si>
  <si>
    <t>Convenience</t>
  </si>
  <si>
    <t>Responsiveness</t>
  </si>
  <si>
    <t>-</t>
  </si>
  <si>
    <t>1. Our product has a 99.9% uptime so you never have to worry about our system being offline.</t>
  </si>
  <si>
    <t>2. We have customer support agents ready to help 24/7/365.</t>
  </si>
  <si>
    <t>3. Wouldn't you rather just pick up the phone?</t>
  </si>
  <si>
    <t>4. It can't get much simpler than flipping a switch to activate.</t>
  </si>
  <si>
    <t>5. With an industry-leading service level agreement, you won't be left waiting.</t>
  </si>
  <si>
    <t>Key Messages</t>
  </si>
  <si>
    <t>2. In the "Weightings" tab weight the importance for each prioritization criteria.  Be sure that your total weight equals no more or less than 100%.</t>
  </si>
  <si>
    <t>1. In the "Key Messages" tab, brainstorm 10 key messages for your audience and then create a short label to make them easy to chart.</t>
  </si>
  <si>
    <t>3. We have set up the evaluation criteria based on Effectiveness, Credibility and Resonance perspectives.  Feel free to customize as you see fit.</t>
  </si>
  <si>
    <t>4. In the "Message Ratings" tab below, rank eachmessage (Green, Amber, Red cells) on a scale of 1-10.</t>
  </si>
  <si>
    <t>5. In the "Rankings" tab, sort the results to identify the messages that are most effective, credible and resonate with your audience.</t>
  </si>
  <si>
    <t>6. View the automatically generated "Message Map" which provides a visual representation of the data from the prioritization exercise.</t>
  </si>
  <si>
    <t>7. Identify which messages to cut, and which to refine based on the evaluation criteria for solid messages.</t>
  </si>
  <si>
    <t>Instructions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</si>
</sst>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9">
    <font>
      <sz val="10"/>
      <name val="Verdana"/>
      <family val="0"/>
    </font>
    <font>
      <sz val="11"/>
      <color indexed="8"/>
      <name val="Calibri"/>
      <family val="2"/>
    </font>
    <font>
      <sz val="10"/>
      <color indexed="23"/>
      <name val="Verdana"/>
      <family val="0"/>
    </font>
    <font>
      <sz val="14"/>
      <color indexed="9"/>
      <name val="Verdana"/>
      <family val="0"/>
    </font>
    <font>
      <sz val="12"/>
      <color indexed="56"/>
      <name val="Century Gothic"/>
      <family val="0"/>
    </font>
    <font>
      <u val="single"/>
      <sz val="12"/>
      <color indexed="56"/>
      <name val="Century Gothic"/>
      <family val="2"/>
    </font>
    <font>
      <sz val="8"/>
      <color indexed="2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10"/>
      <color indexed="9"/>
      <name val="Verdana"/>
      <family val="2"/>
    </font>
    <font>
      <sz val="10"/>
      <name val="Arial"/>
      <family val="0"/>
    </font>
    <font>
      <sz val="16"/>
      <color indexed="9"/>
      <name val="Candara"/>
      <family val="0"/>
    </font>
    <font>
      <sz val="16"/>
      <color indexed="63"/>
      <name val="Helvetica Light"/>
      <family val="0"/>
    </font>
    <font>
      <sz val="16"/>
      <color indexed="9"/>
      <name val="Helvetica Light"/>
      <family val="0"/>
    </font>
    <font>
      <sz val="12"/>
      <color indexed="63"/>
      <name val="Candara"/>
      <family val="0"/>
    </font>
    <font>
      <sz val="12"/>
      <color indexed="19"/>
      <name val="Helvetica Light"/>
      <family val="0"/>
    </font>
    <font>
      <b/>
      <sz val="12"/>
      <color indexed="19"/>
      <name val="Helvetica"/>
      <family val="0"/>
    </font>
    <font>
      <sz val="14"/>
      <color indexed="9"/>
      <name val="Candara"/>
      <family val="0"/>
    </font>
    <font>
      <sz val="8"/>
      <name val="Verdana"/>
      <family val="0"/>
    </font>
    <font>
      <sz val="10"/>
      <color indexed="59"/>
      <name val="Verdana"/>
      <family val="0"/>
    </font>
    <font>
      <sz val="8"/>
      <color indexed="59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Helvetica Light"/>
      <family val="0"/>
    </font>
    <font>
      <sz val="12"/>
      <color indexed="19"/>
      <name val="Candara"/>
      <family val="0"/>
    </font>
    <font>
      <sz val="14"/>
      <color indexed="60"/>
      <name val="Helvetica Light"/>
      <family val="0"/>
    </font>
    <font>
      <sz val="16"/>
      <color indexed="19"/>
      <name val="Helvetica Light"/>
      <family val="0"/>
    </font>
    <font>
      <sz val="18"/>
      <color indexed="9"/>
      <name val="Helvetica Light"/>
      <family val="0"/>
    </font>
    <font>
      <sz val="18"/>
      <color indexed="9"/>
      <name val="Candara"/>
      <family val="0"/>
    </font>
    <font>
      <sz val="14"/>
      <color indexed="19"/>
      <name val="Candara"/>
      <family val="0"/>
    </font>
    <font>
      <sz val="24"/>
      <color indexed="19"/>
      <name val="Calibri"/>
      <family val="0"/>
    </font>
    <font>
      <sz val="20"/>
      <color indexed="9"/>
      <name val="Helvetica Light"/>
      <family val="0"/>
    </font>
    <font>
      <sz val="16"/>
      <color indexed="60"/>
      <name val="Helvetica Light"/>
      <family val="0"/>
    </font>
    <font>
      <sz val="8"/>
      <name val="Segoe UI"/>
      <family val="2"/>
    </font>
    <font>
      <sz val="18"/>
      <color indexed="60"/>
      <name val="Helvetica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4999699890613556"/>
      <name val="Helvetica Light"/>
      <family val="0"/>
    </font>
    <font>
      <sz val="12"/>
      <color theme="2" tint="-0.4999699890613556"/>
      <name val="Candara"/>
      <family val="0"/>
    </font>
    <font>
      <sz val="12"/>
      <color theme="2" tint="-0.7499799728393555"/>
      <name val="Helvetica Light"/>
      <family val="0"/>
    </font>
    <font>
      <sz val="14"/>
      <color theme="9" tint="-0.4999699890613556"/>
      <name val="Helvetica Light"/>
      <family val="0"/>
    </font>
    <font>
      <sz val="16"/>
      <color theme="2" tint="-0.7499799728393555"/>
      <name val="Helvetica Light"/>
      <family val="0"/>
    </font>
    <font>
      <sz val="18"/>
      <color theme="0"/>
      <name val="Helvetica Light"/>
      <family val="0"/>
    </font>
    <font>
      <sz val="16"/>
      <color theme="2" tint="-0.24997000396251678"/>
      <name val="Helvetica Light"/>
      <family val="0"/>
    </font>
    <font>
      <sz val="18"/>
      <color theme="0"/>
      <name val="Candara"/>
      <family val="0"/>
    </font>
    <font>
      <sz val="14"/>
      <color theme="2" tint="-0.4999699890613556"/>
      <name val="Candara"/>
      <family val="0"/>
    </font>
    <font>
      <sz val="24"/>
      <color theme="2" tint="-0.7499799728393555"/>
      <name val="Calibri"/>
      <family val="0"/>
    </font>
    <font>
      <sz val="16"/>
      <color theme="0"/>
      <name val="Helvetica Light"/>
      <family val="0"/>
    </font>
    <font>
      <sz val="20"/>
      <color theme="0"/>
      <name val="Helvetica Light"/>
      <family val="0"/>
    </font>
    <font>
      <sz val="16"/>
      <color theme="9" tint="-0.4999699890613556"/>
      <name val="Helvetica Ligh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D2AB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 style="thin">
        <color theme="2"/>
      </left>
      <right/>
      <top/>
      <bottom style="thin">
        <color theme="2"/>
      </bottom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/>
      <right style="thin">
        <color theme="2"/>
      </right>
      <top/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/>
      <bottom/>
    </border>
    <border>
      <left style="thin">
        <color theme="2"/>
      </left>
      <right/>
      <top style="thin">
        <color theme="2"/>
      </top>
      <bottom/>
    </border>
    <border>
      <left/>
      <right/>
      <top/>
      <bottom style="thin">
        <color theme="2"/>
      </bottom>
    </border>
    <border>
      <left/>
      <right style="thin">
        <color theme="2"/>
      </right>
      <top/>
      <bottom/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/>
      <right/>
      <top style="thin">
        <color theme="2"/>
      </top>
      <bottom style="thin">
        <color theme="2"/>
      </bottom>
    </border>
    <border>
      <left/>
      <right/>
      <top style="thin">
        <color theme="2"/>
      </top>
      <bottom/>
    </border>
    <border>
      <left/>
      <right style="thin">
        <color theme="2"/>
      </right>
      <top style="thin">
        <color theme="2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2" fillId="0" borderId="0" xfId="57" applyFont="1" applyFill="1" applyBorder="1" applyAlignment="1">
      <alignment/>
      <protection/>
    </xf>
    <xf numFmtId="0" fontId="0" fillId="0" borderId="0" xfId="57" applyAlignment="1">
      <alignment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2" fillId="0" borderId="0" xfId="57" applyFont="1">
      <alignment/>
      <protection/>
    </xf>
    <xf numFmtId="0" fontId="7" fillId="0" borderId="0" xfId="57" applyFont="1" applyBorder="1" applyAlignment="1">
      <alignment horizontal="left" vertical="top"/>
      <protection/>
    </xf>
    <xf numFmtId="0" fontId="6" fillId="0" borderId="0" xfId="57" applyFont="1">
      <alignment/>
      <protection/>
    </xf>
    <xf numFmtId="0" fontId="7" fillId="0" borderId="0" xfId="57" applyFont="1" applyBorder="1" applyAlignment="1">
      <alignment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7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0" xfId="0" applyFont="1" applyFill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left" vertical="center" wrapText="1" indent="1"/>
    </xf>
    <xf numFmtId="1" fontId="13" fillId="33" borderId="10" xfId="57" applyNumberFormat="1" applyFont="1" applyFill="1" applyBorder="1" applyAlignment="1" applyProtection="1">
      <alignment horizontal="center" vertical="center"/>
      <protection locked="0"/>
    </xf>
    <xf numFmtId="0" fontId="13" fillId="33" borderId="10" xfId="57" applyFont="1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indent="1"/>
    </xf>
    <xf numFmtId="172" fontId="68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Fill="1" applyBorder="1" applyAlignment="1">
      <alignment horizontal="center" vertical="center"/>
    </xf>
    <xf numFmtId="172" fontId="68" fillId="0" borderId="11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"/>
    </xf>
    <xf numFmtId="0" fontId="14" fillId="34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indent="1"/>
    </xf>
    <xf numFmtId="172" fontId="68" fillId="0" borderId="12" xfId="0" applyNumberFormat="1" applyFont="1" applyBorder="1" applyAlignment="1">
      <alignment horizontal="center" vertical="center"/>
    </xf>
    <xf numFmtId="172" fontId="68" fillId="0" borderId="13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72" fontId="70" fillId="35" borderId="14" xfId="0" applyNumberFormat="1" applyFont="1" applyFill="1" applyBorder="1" applyAlignment="1" applyProtection="1">
      <alignment horizontal="center" vertical="center"/>
      <protection locked="0"/>
    </xf>
    <xf numFmtId="172" fontId="70" fillId="35" borderId="15" xfId="0" applyNumberFormat="1" applyFont="1" applyFill="1" applyBorder="1" applyAlignment="1" applyProtection="1">
      <alignment horizontal="center" vertical="center"/>
      <protection locked="0"/>
    </xf>
    <xf numFmtId="9" fontId="71" fillId="36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172" fontId="72" fillId="0" borderId="16" xfId="0" applyNumberFormat="1" applyFont="1" applyFill="1" applyBorder="1" applyAlignment="1" applyProtection="1">
      <alignment horizontal="center" vertical="center"/>
      <protection locked="0"/>
    </xf>
    <xf numFmtId="172" fontId="72" fillId="0" borderId="12" xfId="0" applyNumberFormat="1" applyFont="1" applyFill="1" applyBorder="1" applyAlignment="1" applyProtection="1">
      <alignment horizontal="center" vertical="center"/>
      <protection locked="0"/>
    </xf>
    <xf numFmtId="172" fontId="72" fillId="0" borderId="17" xfId="0" applyNumberFormat="1" applyFont="1" applyFill="1" applyBorder="1" applyAlignment="1" applyProtection="1">
      <alignment horizontal="center" vertical="center"/>
      <protection locked="0"/>
    </xf>
    <xf numFmtId="172" fontId="72" fillId="0" borderId="10" xfId="0" applyNumberFormat="1" applyFont="1" applyFill="1" applyBorder="1" applyAlignment="1" applyProtection="1">
      <alignment horizontal="center" vertical="center"/>
      <protection locked="0"/>
    </xf>
    <xf numFmtId="0" fontId="68" fillId="33" borderId="18" xfId="56" applyFont="1" applyFill="1" applyBorder="1" applyAlignment="1" applyProtection="1">
      <alignment horizontal="left" vertical="center" wrapText="1" indent="1"/>
      <protection locked="0"/>
    </xf>
    <xf numFmtId="0" fontId="68" fillId="33" borderId="13" xfId="56" applyFont="1" applyFill="1" applyBorder="1" applyAlignment="1" applyProtection="1">
      <alignment horizontal="left" vertical="center" wrapText="1" indent="1"/>
      <protection locked="0"/>
    </xf>
    <xf numFmtId="0" fontId="7" fillId="0" borderId="0" xfId="57" applyFont="1" applyFill="1" applyAlignment="1">
      <alignment horizontal="left" vertical="center"/>
      <protection/>
    </xf>
    <xf numFmtId="0" fontId="68" fillId="33" borderId="19" xfId="56" applyFont="1" applyFill="1" applyBorder="1" applyAlignment="1" applyProtection="1">
      <alignment horizontal="left" vertical="center" wrapText="1" indent="1"/>
      <protection locked="0"/>
    </xf>
    <xf numFmtId="0" fontId="73" fillId="34" borderId="11" xfId="0" applyFont="1" applyFill="1" applyBorder="1" applyAlignment="1">
      <alignment horizontal="left" vertical="center" indent="1"/>
    </xf>
    <xf numFmtId="0" fontId="73" fillId="36" borderId="11" xfId="0" applyFont="1" applyFill="1" applyBorder="1" applyAlignment="1">
      <alignment horizontal="left" vertical="center" indent="1"/>
    </xf>
    <xf numFmtId="0" fontId="68" fillId="33" borderId="10" xfId="57" applyFont="1" applyFill="1" applyBorder="1" applyAlignment="1" applyProtection="1">
      <alignment horizontal="left" vertical="center" indent="1"/>
      <protection locked="0"/>
    </xf>
    <xf numFmtId="0" fontId="74" fillId="0" borderId="10" xfId="0" applyFont="1" applyBorder="1" applyAlignment="1">
      <alignment horizontal="left" vertical="center" indent="1"/>
    </xf>
    <xf numFmtId="9" fontId="74" fillId="0" borderId="10" xfId="0" applyNumberFormat="1" applyFont="1" applyBorder="1" applyAlignment="1">
      <alignment horizontal="center" vertical="center"/>
    </xf>
    <xf numFmtId="0" fontId="73" fillId="34" borderId="19" xfId="56" applyFont="1" applyFill="1" applyBorder="1" applyAlignment="1" applyProtection="1">
      <alignment horizontal="left" vertical="center" indent="1"/>
      <protection locked="0"/>
    </xf>
    <xf numFmtId="0" fontId="75" fillId="0" borderId="20" xfId="0" applyFont="1" applyFill="1" applyBorder="1" applyAlignment="1">
      <alignment horizontal="right" vertical="center"/>
    </xf>
    <xf numFmtId="0" fontId="76" fillId="37" borderId="10" xfId="0" applyFont="1" applyFill="1" applyBorder="1" applyAlignment="1">
      <alignment horizontal="center" vertical="center"/>
    </xf>
    <xf numFmtId="9" fontId="68" fillId="0" borderId="18" xfId="57" applyNumberFormat="1" applyFont="1" applyBorder="1" applyAlignment="1">
      <alignment horizontal="left" vertical="center" wrapText="1" indent="1"/>
      <protection/>
    </xf>
    <xf numFmtId="9" fontId="68" fillId="0" borderId="0" xfId="57" applyNumberFormat="1" applyFont="1" applyBorder="1" applyAlignment="1">
      <alignment horizontal="left" vertical="center" wrapText="1" indent="1"/>
      <protection/>
    </xf>
    <xf numFmtId="9" fontId="68" fillId="0" borderId="21" xfId="57" applyNumberFormat="1" applyFont="1" applyBorder="1" applyAlignment="1">
      <alignment horizontal="left" vertical="center" wrapText="1" indent="1"/>
      <protection/>
    </xf>
    <xf numFmtId="0" fontId="75" fillId="0" borderId="20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9" fontId="68" fillId="0" borderId="13" xfId="57" applyNumberFormat="1" applyFont="1" applyBorder="1" applyAlignment="1">
      <alignment horizontal="left" vertical="center" wrapText="1" indent="1"/>
      <protection/>
    </xf>
    <xf numFmtId="9" fontId="68" fillId="0" borderId="20" xfId="57" applyNumberFormat="1" applyFont="1" applyBorder="1" applyAlignment="1">
      <alignment horizontal="left" vertical="center" wrapText="1" indent="1"/>
      <protection/>
    </xf>
    <xf numFmtId="9" fontId="68" fillId="0" borderId="16" xfId="57" applyNumberFormat="1" applyFont="1" applyBorder="1" applyAlignment="1">
      <alignment horizontal="left" vertical="center" wrapText="1" indent="1"/>
      <protection/>
    </xf>
    <xf numFmtId="0" fontId="73" fillId="34" borderId="10" xfId="0" applyFont="1" applyFill="1" applyBorder="1" applyAlignment="1">
      <alignment horizontal="left" vertical="center" indent="1"/>
    </xf>
    <xf numFmtId="0" fontId="77" fillId="36" borderId="22" xfId="0" applyFont="1" applyFill="1" applyBorder="1" applyAlignment="1">
      <alignment horizontal="center" vertical="center"/>
    </xf>
    <xf numFmtId="0" fontId="77" fillId="36" borderId="12" xfId="0" applyFont="1" applyFill="1" applyBorder="1" applyAlignment="1">
      <alignment horizontal="center" vertical="center"/>
    </xf>
    <xf numFmtId="9" fontId="78" fillId="0" borderId="11" xfId="57" applyNumberFormat="1" applyFont="1" applyBorder="1" applyAlignment="1">
      <alignment horizontal="left" vertical="center" indent="1"/>
      <protection/>
    </xf>
    <xf numFmtId="9" fontId="78" fillId="0" borderId="23" xfId="57" applyNumberFormat="1" applyFont="1" applyBorder="1" applyAlignment="1">
      <alignment horizontal="left" vertical="center" indent="1"/>
      <protection/>
    </xf>
    <xf numFmtId="9" fontId="78" fillId="0" borderId="17" xfId="57" applyNumberFormat="1" applyFont="1" applyBorder="1" applyAlignment="1">
      <alignment horizontal="left" vertical="center" indent="1"/>
      <protection/>
    </xf>
    <xf numFmtId="9" fontId="68" fillId="0" borderId="19" xfId="57" applyNumberFormat="1" applyFont="1" applyBorder="1" applyAlignment="1">
      <alignment horizontal="left" vertical="center" wrapText="1" indent="1"/>
      <protection/>
    </xf>
    <xf numFmtId="9" fontId="68" fillId="0" borderId="24" xfId="57" applyNumberFormat="1" applyFont="1" applyBorder="1" applyAlignment="1">
      <alignment horizontal="left" vertical="center" wrapText="1" indent="1"/>
      <protection/>
    </xf>
    <xf numFmtId="9" fontId="68" fillId="0" borderId="25" xfId="57" applyNumberFormat="1" applyFont="1" applyBorder="1" applyAlignment="1">
      <alignment horizontal="left" vertical="center" wrapText="1" indent="1"/>
      <protection/>
    </xf>
    <xf numFmtId="0" fontId="76" fillId="38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 patternType="solid">
          <fgColor indexed="65"/>
          <bgColor rgb="FF800000"/>
        </patternFill>
      </fill>
    </dxf>
    <dxf>
      <fill>
        <patternFill>
          <bgColor indexed="51"/>
        </patternFill>
      </fill>
    </dxf>
    <dxf>
      <fill>
        <patternFill patternType="solid">
          <fgColor indexed="65"/>
          <bgColor rgb="FF5773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725"/>
          <c:w val="0.9465"/>
          <c:h val="0.89975"/>
        </c:manualLayout>
      </c:layout>
      <c:bubbleChart>
        <c:varyColors val="0"/>
        <c:ser>
          <c:idx val="0"/>
          <c:order val="0"/>
          <c:tx>
            <c:strRef>
              <c:f>Rankings!$B$4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3366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Rankings!$M$4</c:f>
              <c:numCache>
                <c:ptCount val="1"/>
                <c:pt idx="0">
                  <c:v>2.1500000000000004</c:v>
                </c:pt>
              </c:numCache>
            </c:numRef>
          </c:xVal>
          <c:yVal>
            <c:numRef>
              <c:f>Rankings!$O$4</c:f>
              <c:numCache>
                <c:ptCount val="1"/>
                <c:pt idx="0">
                  <c:v>2.6</c:v>
                </c:pt>
              </c:numCache>
            </c:numRef>
          </c:yVal>
          <c:bubbleSize>
            <c:numRef>
              <c:f>Rankings!$N$4</c:f>
              <c:numCache>
                <c:ptCount val="1"/>
                <c:pt idx="0">
                  <c:v>2.6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Rankings!$B$5</c:f>
              <c:strCache>
                <c:ptCount val="1"/>
                <c:pt idx="0">
                  <c:v>Convenience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Rankings!$M$5</c:f>
              <c:numCache>
                <c:ptCount val="1"/>
                <c:pt idx="0">
                  <c:v>2.45</c:v>
                </c:pt>
              </c:numCache>
            </c:numRef>
          </c:xVal>
          <c:yVal>
            <c:numRef>
              <c:f>Rankings!$O$5</c:f>
              <c:numCache>
                <c:ptCount val="1"/>
                <c:pt idx="0">
                  <c:v>2.2</c:v>
                </c:pt>
              </c:numCache>
            </c:numRef>
          </c:yVal>
          <c:bubbleSize>
            <c:numRef>
              <c:f>Rankings!$N$5</c:f>
              <c:numCache>
                <c:ptCount val="1"/>
                <c:pt idx="0">
                  <c:v>2.15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Rankings!$B$6</c:f>
              <c:strCache>
                <c:ptCount val="1"/>
                <c:pt idx="0">
                  <c:v>Ease of Use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Rankings!$M$6</c:f>
              <c:numCache>
                <c:ptCount val="1"/>
                <c:pt idx="0">
                  <c:v>2.75</c:v>
                </c:pt>
              </c:numCache>
            </c:numRef>
          </c:xVal>
          <c:yVal>
            <c:numRef>
              <c:f>Rankings!$O$6</c:f>
              <c:numCache>
                <c:ptCount val="1"/>
                <c:pt idx="0">
                  <c:v>2.75</c:v>
                </c:pt>
              </c:numCache>
            </c:numRef>
          </c:yVal>
          <c:bubbleSize>
            <c:numRef>
              <c:f>Rankings!$N$6</c:f>
              <c:numCache>
                <c:ptCount val="1"/>
                <c:pt idx="0">
                  <c:v>1.2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Rankings!$B$13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Rankings!$M$13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Rankings!$O$13</c:f>
              <c:numCache>
                <c:ptCount val="1"/>
                <c:pt idx="0">
                  <c:v>0.30000000000000004</c:v>
                </c:pt>
              </c:numCache>
            </c:numRef>
          </c:yVal>
          <c:bubbleSize>
            <c:numRef>
              <c:f>Rankings!$N$13</c:f>
              <c:numCache>
                <c:ptCount val="1"/>
                <c:pt idx="0">
                  <c:v>0.35000000000000003</c:v>
                </c:pt>
              </c:numCache>
            </c:numRef>
          </c:bubbleSize>
          <c:bubble3D val="1"/>
        </c:ser>
        <c:ser>
          <c:idx val="4"/>
          <c:order val="4"/>
          <c:tx>
            <c:strRef>
              <c:f>Rankings!$B$7</c:f>
              <c:strCache>
                <c:ptCount val="1"/>
                <c:pt idx="0">
                  <c:v>Assurance</c:v>
                </c:pt>
              </c:strCache>
            </c:strRef>
          </c:tx>
          <c:spPr>
            <a:solidFill>
              <a:srgbClr val="D6AE2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Rankings!$M$7</c:f>
              <c:numCache>
                <c:ptCount val="1"/>
                <c:pt idx="0">
                  <c:v>2.9</c:v>
                </c:pt>
              </c:numCache>
            </c:numRef>
          </c:xVal>
          <c:yVal>
            <c:numRef>
              <c:f>Rankings!$O$7</c:f>
              <c:numCache>
                <c:ptCount val="1"/>
                <c:pt idx="0">
                  <c:v>0.95</c:v>
                </c:pt>
              </c:numCache>
            </c:numRef>
          </c:yVal>
          <c:bubbleSize>
            <c:numRef>
              <c:f>Rankings!$N$7</c:f>
              <c:numCache>
                <c:ptCount val="1"/>
                <c:pt idx="0">
                  <c:v>1.8</c:v>
                </c:pt>
              </c:numCache>
            </c:numRef>
          </c:bubbleSize>
          <c:bubble3D val="1"/>
        </c:ser>
        <c:ser>
          <c:idx val="5"/>
          <c:order val="5"/>
          <c:tx>
            <c:strRef>
              <c:f>Rankings!$B$8</c:f>
              <c:strCache>
                <c:ptCount val="1"/>
                <c:pt idx="0">
                  <c:v>Responsiveness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Rankings!$M$8</c:f>
              <c:numCache>
                <c:ptCount val="1"/>
                <c:pt idx="0">
                  <c:v>0.9000000000000001</c:v>
                </c:pt>
              </c:numCache>
            </c:numRef>
          </c:xVal>
          <c:yVal>
            <c:numRef>
              <c:f>Rankings!$O$8</c:f>
              <c:numCache>
                <c:ptCount val="1"/>
                <c:pt idx="0">
                  <c:v>1.3499999999999999</c:v>
                </c:pt>
              </c:numCache>
            </c:numRef>
          </c:yVal>
          <c:bubbleSize>
            <c:numRef>
              <c:f>Rankings!$N$8</c:f>
              <c:numCache>
                <c:ptCount val="1"/>
                <c:pt idx="0">
                  <c:v>1.75</c:v>
                </c:pt>
              </c:numCache>
            </c:numRef>
          </c:bubbleSize>
          <c:bubble3D val="1"/>
        </c:ser>
        <c:ser>
          <c:idx val="6"/>
          <c:order val="6"/>
          <c:tx>
            <c:strRef>
              <c:f>Rankings!$B$9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Rankings!$M$9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Rankings!$O$9</c:f>
              <c:numCache>
                <c:ptCount val="1"/>
                <c:pt idx="0">
                  <c:v>0.30000000000000004</c:v>
                </c:pt>
              </c:numCache>
            </c:numRef>
          </c:yVal>
          <c:bubbleSize>
            <c:numRef>
              <c:f>Rankings!$N$9</c:f>
              <c:numCache>
                <c:ptCount val="1"/>
                <c:pt idx="0">
                  <c:v>0.35000000000000003</c:v>
                </c:pt>
              </c:numCache>
            </c:numRef>
          </c:bubbleSize>
          <c:bubble3D val="1"/>
        </c:ser>
        <c:ser>
          <c:idx val="7"/>
          <c:order val="7"/>
          <c:tx>
            <c:strRef>
              <c:f>Rankings!$B$10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Rankings!$M$10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Rankings!$O$10</c:f>
              <c:numCache>
                <c:ptCount val="1"/>
                <c:pt idx="0">
                  <c:v>0.30000000000000004</c:v>
                </c:pt>
              </c:numCache>
            </c:numRef>
          </c:yVal>
          <c:bubbleSize>
            <c:numRef>
              <c:f>Rankings!$N$10</c:f>
              <c:numCache>
                <c:ptCount val="1"/>
                <c:pt idx="0">
                  <c:v>0.35000000000000003</c:v>
                </c:pt>
              </c:numCache>
            </c:numRef>
          </c:bubbleSize>
          <c:bubble3D val="1"/>
        </c:ser>
        <c:ser>
          <c:idx val="8"/>
          <c:order val="8"/>
          <c:tx>
            <c:strRef>
              <c:f>Rankings!$B$11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Rankings!$M$11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Rankings!$O$11</c:f>
              <c:numCache>
                <c:ptCount val="1"/>
                <c:pt idx="0">
                  <c:v>0.30000000000000004</c:v>
                </c:pt>
              </c:numCache>
            </c:numRef>
          </c:yVal>
          <c:bubbleSize>
            <c:numRef>
              <c:f>Rankings!$N$11</c:f>
              <c:numCache>
                <c:ptCount val="1"/>
                <c:pt idx="0">
                  <c:v>0.35000000000000003</c:v>
                </c:pt>
              </c:numCache>
            </c:numRef>
          </c:bubbleSize>
          <c:bubble3D val="1"/>
        </c:ser>
        <c:ser>
          <c:idx val="9"/>
          <c:order val="9"/>
          <c:tx>
            <c:strRef>
              <c:f>Rankings!$B$12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Rankings!$M$12</c:f>
              <c:numCache>
                <c:ptCount val="1"/>
                <c:pt idx="0">
                  <c:v>0.35</c:v>
                </c:pt>
              </c:numCache>
            </c:numRef>
          </c:xVal>
          <c:yVal>
            <c:numRef>
              <c:f>Rankings!$O$12</c:f>
              <c:numCache>
                <c:ptCount val="1"/>
                <c:pt idx="0">
                  <c:v>0.30000000000000004</c:v>
                </c:pt>
              </c:numCache>
            </c:numRef>
          </c:yVal>
          <c:bubbleSize>
            <c:numRef>
              <c:f>Rankings!$N$12</c:f>
              <c:numCache>
                <c:ptCount val="1"/>
                <c:pt idx="0">
                  <c:v>0.35000000000000003</c:v>
                </c:pt>
              </c:numCache>
            </c:numRef>
          </c:bubbleSize>
          <c:bubble3D val="1"/>
        </c:ser>
        <c:bubbleScale val="60"/>
        <c:axId val="20697418"/>
        <c:axId val="52059035"/>
      </c:bubbleChart>
      <c:valAx>
        <c:axId val="2069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00"/>
                    </a:solidFill>
                  </a:rPr>
                  <a:t>Effectiveness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059035"/>
        <c:crosses val="autoZero"/>
        <c:crossBetween val="midCat"/>
        <c:dispUnits/>
      </c:valAx>
      <c:valAx>
        <c:axId val="5205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993300"/>
                    </a:solidFill>
                  </a:rPr>
                  <a:t>Resonance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069741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2943225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2943225</xdr:colOff>
      <xdr:row>0</xdr:row>
      <xdr:rowOff>819150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3</xdr:col>
      <xdr:colOff>847725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2943225</xdr:colOff>
      <xdr:row>0</xdr:row>
      <xdr:rowOff>838200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2943225</xdr:colOff>
      <xdr:row>0</xdr:row>
      <xdr:rowOff>838200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0.02</cdr:y>
    </cdr:from>
    <cdr:to>
      <cdr:x>0.5085</cdr:x>
      <cdr:y>0.91775</cdr:y>
    </cdr:to>
    <cdr:sp>
      <cdr:nvSpPr>
        <cdr:cNvPr id="1" name="Line 8"/>
        <cdr:cNvSpPr>
          <a:spLocks/>
        </cdr:cNvSpPr>
      </cdr:nvSpPr>
      <cdr:spPr>
        <a:xfrm flipH="1">
          <a:off x="6238875" y="133350"/>
          <a:ext cx="9525" cy="6000750"/>
        </a:xfrm>
        <a:prstGeom prst="line">
          <a:avLst/>
        </a:prstGeom>
        <a:noFill/>
        <a:ln w="3175" cmpd="sng">
          <a:solidFill>
            <a:srgbClr val="EEECE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0.6825</cdr:y>
    </cdr:from>
    <cdr:to>
      <cdr:x>0.18375</cdr:x>
      <cdr:y>0.73475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" y="4562475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0.036</cdr:x>
      <cdr:y>0.465</cdr:y>
    </cdr:from>
    <cdr:to>
      <cdr:x>0.97925</cdr:x>
      <cdr:y>0.47025</cdr:y>
    </cdr:to>
    <cdr:sp>
      <cdr:nvSpPr>
        <cdr:cNvPr id="3" name="Line 9"/>
        <cdr:cNvSpPr>
          <a:spLocks/>
        </cdr:cNvSpPr>
      </cdr:nvSpPr>
      <cdr:spPr>
        <a:xfrm flipV="1">
          <a:off x="438150" y="3105150"/>
          <a:ext cx="11601450" cy="38100"/>
        </a:xfrm>
        <a:prstGeom prst="line">
          <a:avLst/>
        </a:prstGeom>
        <a:noFill/>
        <a:ln w="3175" cmpd="sng">
          <a:solidFill>
            <a:srgbClr val="EEECE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0.0415</cdr:y>
    </cdr:from>
    <cdr:to>
      <cdr:x>0.97725</cdr:x>
      <cdr:y>0.09375</cdr:y>
    </cdr:to>
    <cdr:sp>
      <cdr:nvSpPr>
        <cdr:cNvPr id="4" name="TextBox 1"/>
        <cdr:cNvSpPr txBox="1">
          <a:spLocks noChangeArrowheads="1"/>
        </cdr:cNvSpPr>
      </cdr:nvSpPr>
      <cdr:spPr>
        <a:xfrm>
          <a:off x="10048875" y="276225"/>
          <a:ext cx="1971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90713A"/>
              </a:solidFill>
            </a:rPr>
            <a:t>Best Messages
</a:t>
          </a:r>
        </a:p>
      </cdr:txBody>
    </cdr:sp>
  </cdr:relSizeAnchor>
  <cdr:relSizeAnchor xmlns:cdr="http://schemas.openxmlformats.org/drawingml/2006/chartDrawing">
    <cdr:from>
      <cdr:x>0.78425</cdr:x>
      <cdr:y>0.8515</cdr:y>
    </cdr:from>
    <cdr:to>
      <cdr:x>0.9755</cdr:x>
      <cdr:y>0.90825</cdr:y>
    </cdr:to>
    <cdr:sp>
      <cdr:nvSpPr>
        <cdr:cNvPr id="5" name="TextBox 1"/>
        <cdr:cNvSpPr txBox="1">
          <a:spLocks noChangeArrowheads="1"/>
        </cdr:cNvSpPr>
      </cdr:nvSpPr>
      <cdr:spPr>
        <a:xfrm>
          <a:off x="9639300" y="5686425"/>
          <a:ext cx="2352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90713A"/>
              </a:solidFill>
            </a:rPr>
            <a:t>Effective, Not Interesting</a:t>
          </a:r>
        </a:p>
      </cdr:txBody>
    </cdr:sp>
  </cdr:relSizeAnchor>
  <cdr:relSizeAnchor xmlns:cdr="http://schemas.openxmlformats.org/drawingml/2006/chartDrawing">
    <cdr:from>
      <cdr:x>0.04925</cdr:x>
      <cdr:y>0.038</cdr:y>
    </cdr:from>
    <cdr:to>
      <cdr:x>0.22925</cdr:x>
      <cdr:y>0.091</cdr:y>
    </cdr:to>
    <cdr:sp>
      <cdr:nvSpPr>
        <cdr:cNvPr id="6" name="TextBox 1"/>
        <cdr:cNvSpPr txBox="1">
          <a:spLocks noChangeArrowheads="1"/>
        </cdr:cNvSpPr>
      </cdr:nvSpPr>
      <cdr:spPr>
        <a:xfrm>
          <a:off x="600075" y="247650"/>
          <a:ext cx="2209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90713A"/>
              </a:solidFill>
            </a:rPr>
            <a:t>Interesting, Ineffective
</a:t>
          </a:r>
        </a:p>
      </cdr:txBody>
    </cdr:sp>
  </cdr:relSizeAnchor>
  <cdr:relSizeAnchor xmlns:cdr="http://schemas.openxmlformats.org/drawingml/2006/chartDrawing">
    <cdr:from>
      <cdr:x>0.04825</cdr:x>
      <cdr:y>0.839</cdr:y>
    </cdr:from>
    <cdr:to>
      <cdr:x>0.2235</cdr:x>
      <cdr:y>0.893</cdr:y>
    </cdr:to>
    <cdr:sp>
      <cdr:nvSpPr>
        <cdr:cNvPr id="7" name="TextBox 1"/>
        <cdr:cNvSpPr txBox="1">
          <a:spLocks noChangeArrowheads="1"/>
        </cdr:cNvSpPr>
      </cdr:nvSpPr>
      <cdr:spPr>
        <a:xfrm>
          <a:off x="590550" y="5600700"/>
          <a:ext cx="2152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90713A"/>
              </a:solidFill>
            </a:rPr>
            <a:t>Cuts
</a:t>
          </a:r>
        </a:p>
      </cdr:txBody>
    </cdr:sp>
  </cdr:relSizeAnchor>
  <cdr:relSizeAnchor xmlns:cdr="http://schemas.openxmlformats.org/drawingml/2006/chartDrawing">
    <cdr:from>
      <cdr:x>-0.00125</cdr:x>
      <cdr:y>0.78675</cdr:y>
    </cdr:from>
    <cdr:to>
      <cdr:x>0.05025</cdr:x>
      <cdr:y>0.839</cdr:y>
    </cdr:to>
    <cdr:sp>
      <cdr:nvSpPr>
        <cdr:cNvPr id="8" name="TextBox 1"/>
        <cdr:cNvSpPr txBox="1">
          <a:spLocks noChangeArrowheads="1"/>
        </cdr:cNvSpPr>
      </cdr:nvSpPr>
      <cdr:spPr>
        <a:xfrm>
          <a:off x="-9524" y="5257800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0713A"/>
              </a:solidFill>
            </a:rPr>
            <a:t>Low
</a:t>
          </a:r>
        </a:p>
      </cdr:txBody>
    </cdr:sp>
  </cdr:relSizeAnchor>
  <cdr:relSizeAnchor xmlns:cdr="http://schemas.openxmlformats.org/drawingml/2006/chartDrawing">
    <cdr:from>
      <cdr:x>0.04275</cdr:x>
      <cdr:y>0.3985</cdr:y>
    </cdr:from>
    <cdr:to>
      <cdr:x>0.21975</cdr:x>
      <cdr:y>0.4515</cdr:y>
    </cdr:to>
    <cdr:sp>
      <cdr:nvSpPr>
        <cdr:cNvPr id="9" name="TextBox 1"/>
        <cdr:cNvSpPr txBox="1">
          <a:spLocks noChangeArrowheads="1"/>
        </cdr:cNvSpPr>
      </cdr:nvSpPr>
      <cdr:spPr>
        <a:xfrm>
          <a:off x="523875" y="2657475"/>
          <a:ext cx="2181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90713A"/>
              </a:solidFill>
            </a:rPr>
            <a:t>Bubble Size = Credibility
</a:t>
          </a:r>
        </a:p>
      </cdr:txBody>
    </cdr:sp>
  </cdr:relSizeAnchor>
  <cdr:relSizeAnchor xmlns:cdr="http://schemas.openxmlformats.org/drawingml/2006/chartDrawing">
    <cdr:from>
      <cdr:x>-0.00125</cdr:x>
      <cdr:y>0.07475</cdr:y>
    </cdr:from>
    <cdr:to>
      <cdr:x>0.0445</cdr:x>
      <cdr:y>0.127</cdr:y>
    </cdr:to>
    <cdr:sp>
      <cdr:nvSpPr>
        <cdr:cNvPr id="10" name="TextBox 11"/>
        <cdr:cNvSpPr txBox="1">
          <a:spLocks noChangeArrowheads="1"/>
        </cdr:cNvSpPr>
      </cdr:nvSpPr>
      <cdr:spPr>
        <a:xfrm>
          <a:off x="-9524" y="495300"/>
          <a:ext cx="561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0713A"/>
              </a:solidFill>
            </a:rPr>
            <a:t>High
</a:t>
          </a:r>
        </a:p>
      </cdr:txBody>
    </cdr:sp>
  </cdr:relSizeAnchor>
  <cdr:relSizeAnchor xmlns:cdr="http://schemas.openxmlformats.org/drawingml/2006/chartDrawing">
    <cdr:from>
      <cdr:x>0.0605</cdr:x>
      <cdr:y>0.93625</cdr:y>
    </cdr:from>
    <cdr:to>
      <cdr:x>0.0985</cdr:x>
      <cdr:y>0.98975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42950" y="6257925"/>
          <a:ext cx="466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0713A"/>
              </a:solidFill>
              <a:latin typeface="Candara"/>
              <a:ea typeface="Candara"/>
              <a:cs typeface="Candara"/>
            </a:rPr>
            <a:t>Low</a:t>
          </a:r>
          <a:r>
            <a:rPr lang="en-US" cap="none" sz="1400" b="0" i="0" u="none" baseline="0">
              <a:solidFill>
                <a:srgbClr val="90713A"/>
              </a:solidFill>
              <a:latin typeface="Candara"/>
              <a:ea typeface="Candara"/>
              <a:cs typeface="Candara"/>
            </a:rPr>
            <a:t>
</a:t>
          </a:r>
        </a:p>
      </cdr:txBody>
    </cdr:sp>
  </cdr:relSizeAnchor>
  <cdr:relSizeAnchor xmlns:cdr="http://schemas.openxmlformats.org/drawingml/2006/chartDrawing">
    <cdr:from>
      <cdr:x>0.91775</cdr:x>
      <cdr:y>0.93125</cdr:y>
    </cdr:from>
    <cdr:to>
      <cdr:x>0.9895</cdr:x>
      <cdr:y>0.985</cdr:y>
    </cdr:to>
    <cdr:sp>
      <cdr:nvSpPr>
        <cdr:cNvPr id="12" name="TextBox 13"/>
        <cdr:cNvSpPr txBox="1">
          <a:spLocks noChangeArrowheads="1"/>
        </cdr:cNvSpPr>
      </cdr:nvSpPr>
      <cdr:spPr>
        <a:xfrm>
          <a:off x="11277600" y="6219825"/>
          <a:ext cx="885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0713A"/>
              </a:solidFill>
            </a:rPr>
            <a:t>High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18</xdr:col>
      <xdr:colOff>371475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114300"/>
        <a:ext cx="122967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showGridLines="0" showRowColHeaders="0" tabSelected="1" zoomScalePageLayoutView="0" workbookViewId="0" topLeftCell="A1">
      <selection activeCell="B1" sqref="B1"/>
    </sheetView>
  </sheetViews>
  <sheetFormatPr defaultColWidth="10.625" defaultRowHeight="12.75"/>
  <cols>
    <col min="1" max="1" width="2.75390625" style="14" customWidth="1"/>
    <col min="2" max="2" width="150.875" style="14" customWidth="1"/>
    <col min="3" max="3" width="11.625" style="14" customWidth="1"/>
    <col min="4" max="16384" width="10.625" style="14" customWidth="1"/>
  </cols>
  <sheetData>
    <row r="1" spans="2:6" ht="69.75" customHeight="1">
      <c r="B1" s="11"/>
      <c r="C1" s="12"/>
      <c r="D1" s="13"/>
      <c r="E1" s="13"/>
      <c r="F1" s="13"/>
    </row>
    <row r="2" spans="2:3" s="16" customFormat="1" ht="39.75" customHeight="1">
      <c r="B2" s="60" t="s">
        <v>57</v>
      </c>
      <c r="C2" s="15"/>
    </row>
    <row r="3" spans="2:3" s="16" customFormat="1" ht="39.75" customHeight="1">
      <c r="B3" s="54" t="s">
        <v>51</v>
      </c>
      <c r="C3" s="17"/>
    </row>
    <row r="4" spans="2:3" s="16" customFormat="1" ht="39.75" customHeight="1">
      <c r="B4" s="51" t="s">
        <v>50</v>
      </c>
      <c r="C4" s="17"/>
    </row>
    <row r="5" spans="2:3" s="16" customFormat="1" ht="39.75" customHeight="1">
      <c r="B5" s="51" t="s">
        <v>52</v>
      </c>
      <c r="C5" s="18"/>
    </row>
    <row r="6" spans="2:3" s="16" customFormat="1" ht="39.75" customHeight="1">
      <c r="B6" s="51" t="s">
        <v>53</v>
      </c>
      <c r="C6" s="18"/>
    </row>
    <row r="7" spans="2:3" s="16" customFormat="1" ht="39.75" customHeight="1">
      <c r="B7" s="51" t="s">
        <v>54</v>
      </c>
      <c r="C7" s="18"/>
    </row>
    <row r="8" spans="2:3" s="16" customFormat="1" ht="39.75" customHeight="1">
      <c r="B8" s="51" t="s">
        <v>55</v>
      </c>
      <c r="C8" s="18"/>
    </row>
    <row r="9" spans="2:3" s="16" customFormat="1" ht="39.75" customHeight="1">
      <c r="B9" s="52" t="s">
        <v>56</v>
      </c>
      <c r="C9" s="18"/>
    </row>
    <row r="10" spans="2:3" s="20" customFormat="1" ht="13.5" customHeight="1">
      <c r="B10" s="19"/>
      <c r="C10" s="53"/>
    </row>
    <row r="11" spans="2:3" s="20" customFormat="1" ht="13.5" customHeight="1">
      <c r="B11" s="19"/>
      <c r="C11" s="53"/>
    </row>
    <row r="12" spans="2:3" ht="12.75">
      <c r="B12" s="21"/>
      <c r="C12" s="21"/>
    </row>
    <row r="13" spans="2:3" ht="12.75">
      <c r="B13" s="21"/>
      <c r="C13" s="21"/>
    </row>
    <row r="14" spans="2:3" ht="12.75">
      <c r="B14" s="21"/>
      <c r="C14" s="21"/>
    </row>
    <row r="15" spans="2:3" ht="12.75">
      <c r="B15" s="22"/>
      <c r="C15" s="22"/>
    </row>
    <row r="16" spans="2:3" ht="12.75">
      <c r="B16" s="22"/>
      <c r="C16" s="22"/>
    </row>
  </sheetData>
  <sheetProtection/>
  <printOptions/>
  <pageMargins left="0.7500000000000001" right="0.7500000000000001" top="1" bottom="1" header="0.5" footer="0.5"/>
  <pageSetup fitToHeight="1" fitToWidth="1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showGridLines="0" showRowColHeaders="0" zoomScalePageLayoutView="0" workbookViewId="0" topLeftCell="A1">
      <selection activeCell="B1" sqref="B1:C1"/>
    </sheetView>
  </sheetViews>
  <sheetFormatPr defaultColWidth="10.75390625" defaultRowHeight="12.75"/>
  <cols>
    <col min="1" max="1" width="2.75390625" style="1" customWidth="1"/>
    <col min="2" max="2" width="115.375" style="1" customWidth="1"/>
    <col min="3" max="3" width="35.25390625" style="1" customWidth="1"/>
    <col min="4" max="16384" width="10.75390625" style="1" customWidth="1"/>
  </cols>
  <sheetData>
    <row r="1" spans="2:5" ht="69.75" customHeight="1">
      <c r="B1" s="61" t="s">
        <v>34</v>
      </c>
      <c r="C1" s="61"/>
      <c r="D1" s="9"/>
      <c r="E1" s="9"/>
    </row>
    <row r="2" spans="2:3" ht="39.75" customHeight="1">
      <c r="B2" s="55" t="s">
        <v>49</v>
      </c>
      <c r="C2" s="56" t="s">
        <v>38</v>
      </c>
    </row>
    <row r="3" spans="2:3" s="5" customFormat="1" ht="39.75" customHeight="1">
      <c r="B3" s="27" t="s">
        <v>44</v>
      </c>
      <c r="C3" s="57" t="s">
        <v>39</v>
      </c>
    </row>
    <row r="4" spans="2:3" s="5" customFormat="1" ht="39.75" customHeight="1">
      <c r="B4" s="27" t="s">
        <v>45</v>
      </c>
      <c r="C4" s="57" t="s">
        <v>40</v>
      </c>
    </row>
    <row r="5" spans="2:3" s="5" customFormat="1" ht="39.75" customHeight="1">
      <c r="B5" s="27" t="s">
        <v>46</v>
      </c>
      <c r="C5" s="57" t="s">
        <v>41</v>
      </c>
    </row>
    <row r="6" spans="2:3" s="5" customFormat="1" ht="39.75" customHeight="1">
      <c r="B6" s="27" t="s">
        <v>47</v>
      </c>
      <c r="C6" s="57" t="s">
        <v>3</v>
      </c>
    </row>
    <row r="7" spans="2:3" s="5" customFormat="1" ht="39.75" customHeight="1">
      <c r="B7" s="27" t="s">
        <v>48</v>
      </c>
      <c r="C7" s="57" t="s">
        <v>42</v>
      </c>
    </row>
    <row r="8" spans="2:3" s="5" customFormat="1" ht="39.75" customHeight="1">
      <c r="B8" s="27">
        <v>6</v>
      </c>
      <c r="C8" s="57" t="s">
        <v>43</v>
      </c>
    </row>
    <row r="9" spans="2:3" s="5" customFormat="1" ht="39.75" customHeight="1">
      <c r="B9" s="27">
        <v>7</v>
      </c>
      <c r="C9" s="57" t="s">
        <v>43</v>
      </c>
    </row>
    <row r="10" spans="2:3" s="5" customFormat="1" ht="39.75" customHeight="1">
      <c r="B10" s="27">
        <v>8</v>
      </c>
      <c r="C10" s="57" t="s">
        <v>43</v>
      </c>
    </row>
    <row r="11" spans="2:3" s="5" customFormat="1" ht="39.75" customHeight="1">
      <c r="B11" s="27">
        <v>9</v>
      </c>
      <c r="C11" s="57" t="s">
        <v>43</v>
      </c>
    </row>
    <row r="12" spans="2:3" s="5" customFormat="1" ht="39.75" customHeight="1">
      <c r="B12" s="27">
        <v>10</v>
      </c>
      <c r="C12" s="57" t="s">
        <v>43</v>
      </c>
    </row>
    <row r="13" ht="12.75">
      <c r="C13" s="7"/>
    </row>
    <row r="14" ht="12.75">
      <c r="C14" s="7"/>
    </row>
    <row r="15" ht="12.75">
      <c r="C15" s="7"/>
    </row>
  </sheetData>
  <sheetProtection/>
  <mergeCells count="1">
    <mergeCell ref="B1:C1"/>
  </mergeCells>
  <printOptions/>
  <pageMargins left="0.7500000000000001" right="0.7500000000000001" top="1" bottom="1" header="0.5" footer="0.5"/>
  <pageSetup fitToHeight="1" fitToWidth="1" orientation="landscape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showGridLines="0" showRowColHeaders="0" zoomScalePageLayoutView="0" workbookViewId="0" topLeftCell="A1">
      <selection activeCell="B1" sqref="B1:K1"/>
    </sheetView>
  </sheetViews>
  <sheetFormatPr defaultColWidth="10.75390625" defaultRowHeight="12.75"/>
  <cols>
    <col min="1" max="1" width="2.75390625" style="1" customWidth="1"/>
    <col min="2" max="10" width="13.75390625" style="1" customWidth="1"/>
    <col min="11" max="11" width="16.375" style="1" customWidth="1"/>
    <col min="12" max="16384" width="10.75390625" style="1" customWidth="1"/>
  </cols>
  <sheetData>
    <row r="1" spans="2:13" ht="69.75" customHeight="1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4"/>
      <c r="M1" s="4"/>
    </row>
    <row r="2" spans="2:13" ht="39.75" customHeight="1"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23"/>
      <c r="M2" s="4"/>
    </row>
    <row r="3" spans="2:11" ht="39.75" customHeight="1">
      <c r="B3" s="62" t="s">
        <v>15</v>
      </c>
      <c r="C3" s="62"/>
      <c r="D3" s="62"/>
      <c r="E3" s="80" t="s">
        <v>14</v>
      </c>
      <c r="F3" s="80"/>
      <c r="G3" s="80"/>
      <c r="H3" s="81" t="s">
        <v>16</v>
      </c>
      <c r="I3" s="81"/>
      <c r="J3" s="81"/>
      <c r="K3" s="72" t="s">
        <v>0</v>
      </c>
    </row>
    <row r="4" spans="2:11" ht="45" customHeight="1">
      <c r="B4" s="24" t="s">
        <v>17</v>
      </c>
      <c r="C4" s="24" t="s">
        <v>18</v>
      </c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12</v>
      </c>
      <c r="J4" s="24" t="s">
        <v>24</v>
      </c>
      <c r="K4" s="73"/>
    </row>
    <row r="5" spans="2:11" s="5" customFormat="1" ht="39.75" customHeight="1">
      <c r="B5" s="25">
        <v>0.15</v>
      </c>
      <c r="C5" s="25">
        <v>0.1</v>
      </c>
      <c r="D5" s="25">
        <v>0.1</v>
      </c>
      <c r="E5" s="25">
        <v>0.1</v>
      </c>
      <c r="F5" s="25">
        <v>0.2</v>
      </c>
      <c r="G5" s="25">
        <v>0.05</v>
      </c>
      <c r="H5" s="25">
        <v>0.05</v>
      </c>
      <c r="I5" s="25">
        <v>0.15</v>
      </c>
      <c r="J5" s="25">
        <v>0.1</v>
      </c>
      <c r="K5" s="43">
        <f>SUM(B5:J5)</f>
        <v>1</v>
      </c>
    </row>
    <row r="6" spans="2:12" s="5" customFormat="1" ht="18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1" ht="39.75" customHeight="1">
      <c r="B7" s="74" t="s">
        <v>13</v>
      </c>
      <c r="C7" s="75"/>
      <c r="D7" s="75"/>
      <c r="E7" s="75"/>
      <c r="F7" s="75"/>
      <c r="G7" s="75"/>
      <c r="H7" s="75"/>
      <c r="I7" s="75"/>
      <c r="J7" s="75"/>
      <c r="K7" s="76"/>
    </row>
    <row r="8" spans="2:11" s="5" customFormat="1" ht="30" customHeight="1">
      <c r="B8" s="77" t="s">
        <v>25</v>
      </c>
      <c r="C8" s="78"/>
      <c r="D8" s="78"/>
      <c r="E8" s="78"/>
      <c r="F8" s="78"/>
      <c r="G8" s="78"/>
      <c r="H8" s="78"/>
      <c r="I8" s="78"/>
      <c r="J8" s="78"/>
      <c r="K8" s="79"/>
    </row>
    <row r="9" spans="2:11" s="5" customFormat="1" ht="30" customHeight="1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5" customFormat="1" ht="30" customHeight="1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</row>
    <row r="11" spans="2:11" s="5" customFormat="1" ht="30" customHeight="1">
      <c r="B11" s="63" t="s">
        <v>28</v>
      </c>
      <c r="C11" s="64"/>
      <c r="D11" s="64"/>
      <c r="E11" s="64"/>
      <c r="F11" s="64"/>
      <c r="G11" s="64"/>
      <c r="H11" s="64"/>
      <c r="I11" s="64"/>
      <c r="J11" s="64"/>
      <c r="K11" s="65"/>
    </row>
    <row r="12" spans="2:11" s="5" customFormat="1" ht="30" customHeight="1">
      <c r="B12" s="63" t="s">
        <v>29</v>
      </c>
      <c r="C12" s="64"/>
      <c r="D12" s="64"/>
      <c r="E12" s="64"/>
      <c r="F12" s="64"/>
      <c r="G12" s="64"/>
      <c r="H12" s="64"/>
      <c r="I12" s="64"/>
      <c r="J12" s="64"/>
      <c r="K12" s="65"/>
    </row>
    <row r="13" spans="2:11" s="5" customFormat="1" ht="30" customHeight="1">
      <c r="B13" s="63" t="s">
        <v>30</v>
      </c>
      <c r="C13" s="64"/>
      <c r="D13" s="64"/>
      <c r="E13" s="64"/>
      <c r="F13" s="64"/>
      <c r="G13" s="64"/>
      <c r="H13" s="64"/>
      <c r="I13" s="64"/>
      <c r="J13" s="64"/>
      <c r="K13" s="65"/>
    </row>
    <row r="14" spans="2:11" s="5" customFormat="1" ht="30" customHeight="1">
      <c r="B14" s="63" t="s">
        <v>31</v>
      </c>
      <c r="C14" s="64"/>
      <c r="D14" s="64"/>
      <c r="E14" s="64"/>
      <c r="F14" s="64"/>
      <c r="G14" s="64"/>
      <c r="H14" s="64"/>
      <c r="I14" s="64"/>
      <c r="J14" s="64"/>
      <c r="K14" s="65"/>
    </row>
    <row r="15" spans="2:11" s="5" customFormat="1" ht="30" customHeight="1">
      <c r="B15" s="63" t="s">
        <v>32</v>
      </c>
      <c r="C15" s="64"/>
      <c r="D15" s="64"/>
      <c r="E15" s="64"/>
      <c r="F15" s="64"/>
      <c r="G15" s="64"/>
      <c r="H15" s="64"/>
      <c r="I15" s="64"/>
      <c r="J15" s="64"/>
      <c r="K15" s="65"/>
    </row>
    <row r="16" spans="2:11" s="5" customFormat="1" ht="30" customHeight="1"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70"/>
    </row>
  </sheetData>
  <sheetProtection/>
  <mergeCells count="16">
    <mergeCell ref="B1:K1"/>
    <mergeCell ref="B16:K16"/>
    <mergeCell ref="B2:K2"/>
    <mergeCell ref="K3:K4"/>
    <mergeCell ref="B7:K7"/>
    <mergeCell ref="B9:K9"/>
    <mergeCell ref="B10:K10"/>
    <mergeCell ref="B8:K8"/>
    <mergeCell ref="E3:G3"/>
    <mergeCell ref="H3:J3"/>
    <mergeCell ref="B3:D3"/>
    <mergeCell ref="B11:K11"/>
    <mergeCell ref="B12:K12"/>
    <mergeCell ref="B13:K13"/>
    <mergeCell ref="B14:K14"/>
    <mergeCell ref="B15:K15"/>
  </mergeCells>
  <dataValidations count="1">
    <dataValidation type="list" allowBlank="1" showInputMessage="1" showErrorMessage="1" sqref="B5:J5">
      <formula1>"0%,5%,10%,15%,20%,25%,40%,50%"</formula1>
    </dataValidation>
  </dataValidations>
  <printOptions/>
  <pageMargins left="0.7500000000000001" right="0.7500000000000001" top="1" bottom="1" header="0.5" footer="0.5"/>
  <pageSetup fitToHeight="1" fitToWidth="1" orientation="landscape" scale="6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showGridLines="0" showRowColHeaders="0" zoomScalePageLayoutView="0" workbookViewId="0" topLeftCell="A1">
      <selection activeCell="B1" sqref="B1"/>
    </sheetView>
  </sheetViews>
  <sheetFormatPr defaultColWidth="10.75390625" defaultRowHeight="12.75"/>
  <cols>
    <col min="1" max="1" width="2.75390625" style="1" customWidth="1"/>
    <col min="2" max="2" width="44.75390625" style="1" customWidth="1"/>
    <col min="3" max="11" width="12.125" style="1" customWidth="1"/>
    <col min="12" max="16384" width="10.75390625" style="1" customWidth="1"/>
  </cols>
  <sheetData>
    <row r="1" spans="2:13" ht="69.75" customHeight="1">
      <c r="B1" s="3"/>
      <c r="C1" s="3"/>
      <c r="D1" s="3"/>
      <c r="E1" s="3"/>
      <c r="F1" s="3"/>
      <c r="G1" s="82" t="s">
        <v>34</v>
      </c>
      <c r="H1" s="82"/>
      <c r="I1" s="82"/>
      <c r="J1" s="82"/>
      <c r="K1" s="82"/>
      <c r="L1" s="9"/>
      <c r="M1" s="9"/>
    </row>
    <row r="2" spans="2:11" ht="39.75" customHeight="1">
      <c r="B2" s="2"/>
      <c r="C2" s="62" t="str">
        <f>Weightings!B3</f>
        <v>Effectiveness</v>
      </c>
      <c r="D2" s="62"/>
      <c r="E2" s="62"/>
      <c r="F2" s="80" t="str">
        <f>Weightings!E3</f>
        <v>Credibility</v>
      </c>
      <c r="G2" s="80"/>
      <c r="H2" s="80"/>
      <c r="I2" s="81" t="str">
        <f>Weightings!H3</f>
        <v>Resonance</v>
      </c>
      <c r="J2" s="81"/>
      <c r="K2" s="81"/>
    </row>
    <row r="3" spans="2:11" ht="45" customHeight="1">
      <c r="B3" s="30" t="s">
        <v>49</v>
      </c>
      <c r="C3" s="24" t="str">
        <f>Weightings!B4</f>
        <v>Memorable</v>
      </c>
      <c r="D3" s="24" t="str">
        <f>Weightings!C4</f>
        <v>Aligned with Strategy</v>
      </c>
      <c r="E3" s="24" t="str">
        <f>Weightings!D4</f>
        <v>Consistent with Positioning</v>
      </c>
      <c r="F3" s="24" t="str">
        <f>Weightings!E4</f>
        <v>Objective</v>
      </c>
      <c r="G3" s="24" t="str">
        <f>Weightings!F4</f>
        <v>Believable</v>
      </c>
      <c r="H3" s="24" t="str">
        <f>Weightings!G4</f>
        <v>Not Fluffy</v>
      </c>
      <c r="I3" s="24" t="str">
        <f>Weightings!H4</f>
        <v>Trendy</v>
      </c>
      <c r="J3" s="24" t="str">
        <f>Weightings!I4</f>
        <v>Impact</v>
      </c>
      <c r="K3" s="24" t="str">
        <f>Weightings!J4</f>
        <v>Relevant</v>
      </c>
    </row>
    <row r="4" spans="2:11" s="26" customFormat="1" ht="30" customHeight="1">
      <c r="B4" s="58" t="s">
        <v>1</v>
      </c>
      <c r="C4" s="59">
        <f>Weightings!B5</f>
        <v>0.15</v>
      </c>
      <c r="D4" s="59">
        <f>Weightings!C5</f>
        <v>0.1</v>
      </c>
      <c r="E4" s="59">
        <f>Weightings!D5</f>
        <v>0.1</v>
      </c>
      <c r="F4" s="59">
        <f>Weightings!E5</f>
        <v>0.1</v>
      </c>
      <c r="G4" s="59">
        <f>Weightings!F5</f>
        <v>0.2</v>
      </c>
      <c r="H4" s="59">
        <f>Weightings!G5</f>
        <v>0.05</v>
      </c>
      <c r="I4" s="59">
        <f>Weightings!H5</f>
        <v>0.05</v>
      </c>
      <c r="J4" s="59">
        <f>Weightings!I5</f>
        <v>0.15</v>
      </c>
      <c r="K4" s="59">
        <f>Weightings!J5</f>
        <v>0.1</v>
      </c>
    </row>
    <row r="5" spans="2:11" s="5" customFormat="1" ht="39.75" customHeight="1">
      <c r="B5" s="27" t="str">
        <f>'Key Messages'!C3</f>
        <v>Reliability</v>
      </c>
      <c r="C5" s="28">
        <v>5</v>
      </c>
      <c r="D5" s="28">
        <v>8</v>
      </c>
      <c r="E5" s="28">
        <v>6</v>
      </c>
      <c r="F5" s="29">
        <v>7</v>
      </c>
      <c r="G5" s="29">
        <v>7</v>
      </c>
      <c r="H5" s="29">
        <v>10</v>
      </c>
      <c r="I5" s="29">
        <v>10</v>
      </c>
      <c r="J5" s="29">
        <v>8</v>
      </c>
      <c r="K5" s="29">
        <v>9</v>
      </c>
    </row>
    <row r="6" spans="2:11" s="5" customFormat="1" ht="39.75" customHeight="1">
      <c r="B6" s="27" t="str">
        <f>'Key Messages'!C4</f>
        <v>Assurance</v>
      </c>
      <c r="C6" s="29">
        <v>10</v>
      </c>
      <c r="D6" s="28">
        <v>8</v>
      </c>
      <c r="E6" s="29">
        <v>6</v>
      </c>
      <c r="F6" s="29">
        <v>6</v>
      </c>
      <c r="G6" s="29">
        <v>5</v>
      </c>
      <c r="H6" s="29">
        <v>4</v>
      </c>
      <c r="I6" s="29">
        <v>3</v>
      </c>
      <c r="J6" s="29">
        <v>2</v>
      </c>
      <c r="K6" s="29">
        <v>5</v>
      </c>
    </row>
    <row r="7" spans="2:11" s="5" customFormat="1" ht="39.75" customHeight="1">
      <c r="B7" s="27" t="str">
        <f>'Key Messages'!C5</f>
        <v>Convenience</v>
      </c>
      <c r="C7" s="29">
        <v>9</v>
      </c>
      <c r="D7" s="29">
        <v>6</v>
      </c>
      <c r="E7" s="29">
        <v>5</v>
      </c>
      <c r="F7" s="29">
        <v>10</v>
      </c>
      <c r="G7" s="29">
        <v>4</v>
      </c>
      <c r="H7" s="29">
        <v>7</v>
      </c>
      <c r="I7" s="29">
        <v>9</v>
      </c>
      <c r="J7" s="29">
        <v>7</v>
      </c>
      <c r="K7" s="29">
        <v>7</v>
      </c>
    </row>
    <row r="8" spans="2:11" s="5" customFormat="1" ht="39.75" customHeight="1">
      <c r="B8" s="27" t="str">
        <f>'Key Messages'!C6</f>
        <v>Ease of Use</v>
      </c>
      <c r="C8" s="29">
        <v>7</v>
      </c>
      <c r="D8" s="29">
        <v>8</v>
      </c>
      <c r="E8" s="29">
        <v>9</v>
      </c>
      <c r="F8" s="29">
        <v>2</v>
      </c>
      <c r="G8" s="29">
        <v>4</v>
      </c>
      <c r="H8" s="29">
        <v>4</v>
      </c>
      <c r="I8" s="29">
        <v>7</v>
      </c>
      <c r="J8" s="29">
        <v>10</v>
      </c>
      <c r="K8" s="29">
        <v>9</v>
      </c>
    </row>
    <row r="9" spans="2:11" s="5" customFormat="1" ht="39.75" customHeight="1">
      <c r="B9" s="27" t="str">
        <f>'Key Messages'!C7</f>
        <v>Responsiveness</v>
      </c>
      <c r="C9" s="29">
        <v>2</v>
      </c>
      <c r="D9" s="29">
        <v>3</v>
      </c>
      <c r="E9" s="29">
        <v>3</v>
      </c>
      <c r="F9" s="29">
        <v>6</v>
      </c>
      <c r="G9" s="29">
        <v>5</v>
      </c>
      <c r="H9" s="29">
        <v>3</v>
      </c>
      <c r="I9" s="29">
        <v>5</v>
      </c>
      <c r="J9" s="29">
        <v>6</v>
      </c>
      <c r="K9" s="29">
        <v>2</v>
      </c>
    </row>
    <row r="10" spans="2:11" s="5" customFormat="1" ht="39.75" customHeight="1">
      <c r="B10" s="27" t="str">
        <f>'Key Messages'!C8</f>
        <v>-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</row>
    <row r="11" spans="2:11" s="5" customFormat="1" ht="39.75" customHeight="1">
      <c r="B11" s="27" t="str">
        <f>'Key Messages'!C9</f>
        <v>-</v>
      </c>
      <c r="C11" s="29">
        <v>1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</row>
    <row r="12" spans="2:11" s="5" customFormat="1" ht="39.75" customHeight="1">
      <c r="B12" s="27" t="str">
        <f>'Key Messages'!C10</f>
        <v>-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</row>
    <row r="13" spans="2:11" s="5" customFormat="1" ht="39.75" customHeight="1">
      <c r="B13" s="27" t="str">
        <f>'Key Messages'!C11</f>
        <v>-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</row>
    <row r="14" spans="2:11" s="5" customFormat="1" ht="39.75" customHeight="1">
      <c r="B14" s="27" t="str">
        <f>'Key Messages'!C12</f>
        <v>-</v>
      </c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</row>
    <row r="15" spans="3:11" ht="12.75">
      <c r="C15" s="7"/>
      <c r="D15" s="7"/>
      <c r="E15" s="7"/>
      <c r="F15" s="7"/>
      <c r="G15" s="7"/>
      <c r="H15" s="7"/>
      <c r="I15" s="7"/>
      <c r="J15" s="7"/>
      <c r="K15" s="7"/>
    </row>
    <row r="16" spans="3:11" ht="12.75">
      <c r="C16" s="7"/>
      <c r="D16" s="7"/>
      <c r="E16" s="7"/>
      <c r="F16" s="7"/>
      <c r="G16" s="7"/>
      <c r="H16" s="7"/>
      <c r="I16" s="7"/>
      <c r="J16" s="7"/>
      <c r="K16" s="7"/>
    </row>
    <row r="17" spans="3:11" ht="12.75"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4">
    <mergeCell ref="C2:E2"/>
    <mergeCell ref="F2:H2"/>
    <mergeCell ref="I2:K2"/>
    <mergeCell ref="G1:K1"/>
  </mergeCells>
  <conditionalFormatting sqref="C5:K14">
    <cfRule type="cellIs" priority="1" dxfId="2" operator="greaterThanOrEqual" stopIfTrue="1">
      <formula>8</formula>
    </cfRule>
    <cfRule type="cellIs" priority="2" dxfId="1" operator="between" stopIfTrue="1">
      <formula>6</formula>
      <formula>7</formula>
    </cfRule>
    <cfRule type="cellIs" priority="3" dxfId="0" operator="lessThanOrEqual" stopIfTrue="1">
      <formula>5</formula>
    </cfRule>
  </conditionalFormatting>
  <dataValidations count="1">
    <dataValidation type="list" allowBlank="1" showInputMessage="1" showErrorMessage="1" sqref="C5:K14">
      <formula1>"1,2,3,4,5,6,7,8,9,10"</formula1>
    </dataValidation>
  </dataValidations>
  <printOptions/>
  <pageMargins left="0.7500000000000001" right="0.7500000000000001" top="1" bottom="1" header="0.5" footer="0.5"/>
  <pageSetup fitToHeight="1" fitToWidth="1" orientation="landscape" scale="6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"/>
  <sheetViews>
    <sheetView showGridLines="0" showRowColHeaders="0" zoomScalePageLayoutView="0" workbookViewId="0" topLeftCell="A1">
      <selection activeCell="B1" sqref="B1:H1"/>
    </sheetView>
  </sheetViews>
  <sheetFormatPr defaultColWidth="10.75390625" defaultRowHeight="12.75"/>
  <cols>
    <col min="1" max="1" width="2.75390625" style="1" customWidth="1"/>
    <col min="2" max="2" width="66.75390625" style="1" customWidth="1"/>
    <col min="3" max="11" width="10.625" style="1" hidden="1" customWidth="1"/>
    <col min="12" max="12" width="17.375" style="1" customWidth="1"/>
    <col min="13" max="14" width="16.625" style="1" customWidth="1"/>
    <col min="15" max="15" width="16.75390625" style="1" customWidth="1"/>
    <col min="16" max="16384" width="10.75390625" style="1" customWidth="1"/>
  </cols>
  <sheetData>
    <row r="1" spans="2:21" ht="69.75" customHeight="1">
      <c r="B1" s="83"/>
      <c r="C1" s="83"/>
      <c r="D1" s="83"/>
      <c r="E1" s="83"/>
      <c r="F1" s="83"/>
      <c r="G1" s="83"/>
      <c r="H1" s="83"/>
      <c r="I1" s="6"/>
      <c r="J1" s="6"/>
      <c r="K1" s="6"/>
      <c r="L1" s="86" t="s">
        <v>34</v>
      </c>
      <c r="M1" s="86"/>
      <c r="N1" s="86"/>
      <c r="O1" s="86"/>
      <c r="P1" s="6"/>
      <c r="Q1" s="8"/>
      <c r="R1" s="6"/>
      <c r="S1" s="6"/>
      <c r="T1" s="6"/>
      <c r="U1" s="6"/>
    </row>
    <row r="2" spans="2:21" ht="31.5" customHeight="1">
      <c r="B2" s="84" t="s">
        <v>37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6"/>
      <c r="Q2" s="8"/>
      <c r="R2" s="6"/>
      <c r="S2" s="6"/>
      <c r="T2" s="6"/>
      <c r="U2" s="6"/>
    </row>
    <row r="3" spans="2:15" ht="39.75" customHeight="1">
      <c r="B3" s="35" t="s">
        <v>36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36" t="s">
        <v>10</v>
      </c>
      <c r="L3" s="40" t="s">
        <v>35</v>
      </c>
      <c r="M3" s="44" t="str">
        <f>Weightings!B3</f>
        <v>Effectiveness</v>
      </c>
      <c r="N3" s="45" t="str">
        <f>Weightings!E3</f>
        <v>Credibility</v>
      </c>
      <c r="O3" s="46" t="str">
        <f>Weightings!H3</f>
        <v>Resonance</v>
      </c>
    </row>
    <row r="4" spans="2:17" s="5" customFormat="1" ht="30" customHeight="1">
      <c r="B4" s="37" t="str">
        <f>'Message Ratings'!B5</f>
        <v>Reliability</v>
      </c>
      <c r="C4" s="38">
        <f>'Message Ratings'!C5*Weightings!$B5</f>
        <v>0.75</v>
      </c>
      <c r="D4" s="38">
        <f>'Message Ratings'!D5*Weightings!C5</f>
        <v>0.8</v>
      </c>
      <c r="E4" s="38">
        <f>'Message Ratings'!E5*Weightings!D5</f>
        <v>0.6000000000000001</v>
      </c>
      <c r="F4" s="38">
        <f>'Message Ratings'!F5*Weightings!E5</f>
        <v>0.7000000000000001</v>
      </c>
      <c r="G4" s="38">
        <f>'Message Ratings'!G5*Weightings!F5</f>
        <v>1.4000000000000001</v>
      </c>
      <c r="H4" s="38">
        <f>'Message Ratings'!H5*Weightings!G5</f>
        <v>0.5</v>
      </c>
      <c r="I4" s="38">
        <f>'Message Ratings'!I5*Weightings!H5</f>
        <v>0.5</v>
      </c>
      <c r="J4" s="38">
        <f>'Message Ratings'!J5*Weightings!I5</f>
        <v>1.2</v>
      </c>
      <c r="K4" s="39">
        <f>'Message Ratings'!K5*Weightings!J5</f>
        <v>0.9</v>
      </c>
      <c r="L4" s="41">
        <f aca="true" t="shared" si="0" ref="L4:L13">SUM(C4:K4)</f>
        <v>7.350000000000001</v>
      </c>
      <c r="M4" s="47">
        <f aca="true" t="shared" si="1" ref="M4:M13">SUM(C4:E4)</f>
        <v>2.1500000000000004</v>
      </c>
      <c r="N4" s="48">
        <f aca="true" t="shared" si="2" ref="N4:N13">SUM(F4:H4)</f>
        <v>2.6</v>
      </c>
      <c r="O4" s="48">
        <f aca="true" t="shared" si="3" ref="O4:O13">SUM(I4:K4)</f>
        <v>2.6</v>
      </c>
      <c r="P4" s="10"/>
      <c r="Q4" s="10"/>
    </row>
    <row r="5" spans="2:15" s="5" customFormat="1" ht="30" customHeight="1">
      <c r="B5" s="31" t="str">
        <f>'Message Ratings'!B7</f>
        <v>Convenience</v>
      </c>
      <c r="C5" s="32">
        <f>'Message Ratings'!C7*Weightings!B5</f>
        <v>1.3499999999999999</v>
      </c>
      <c r="D5" s="32">
        <f>'Message Ratings'!D7*Weightings!C5</f>
        <v>0.6000000000000001</v>
      </c>
      <c r="E5" s="32">
        <f>'Message Ratings'!E7*Weightings!D5</f>
        <v>0.5</v>
      </c>
      <c r="F5" s="32">
        <f>'Message Ratings'!F7*Weightings!E5</f>
        <v>1</v>
      </c>
      <c r="G5" s="32">
        <f>'Message Ratings'!G7*Weightings!F5</f>
        <v>0.8</v>
      </c>
      <c r="H5" s="32">
        <f>'Message Ratings'!H7*Weightings!G5</f>
        <v>0.35000000000000003</v>
      </c>
      <c r="I5" s="32">
        <f>'Message Ratings'!I7*Weightings!H5</f>
        <v>0.45</v>
      </c>
      <c r="J5" s="32">
        <f>'Message Ratings'!J7*Weightings!I5</f>
        <v>1.05</v>
      </c>
      <c r="K5" s="34">
        <f>'Message Ratings'!K7*Weightings!J5</f>
        <v>0.7000000000000001</v>
      </c>
      <c r="L5" s="42">
        <f t="shared" si="0"/>
        <v>6.8</v>
      </c>
      <c r="M5" s="49">
        <f t="shared" si="1"/>
        <v>2.45</v>
      </c>
      <c r="N5" s="50">
        <f t="shared" si="2"/>
        <v>2.15</v>
      </c>
      <c r="O5" s="50">
        <f t="shared" si="3"/>
        <v>2.2</v>
      </c>
    </row>
    <row r="6" spans="2:15" s="5" customFormat="1" ht="30" customHeight="1">
      <c r="B6" s="31" t="str">
        <f>'Message Ratings'!B8</f>
        <v>Ease of Use</v>
      </c>
      <c r="C6" s="32">
        <f>'Message Ratings'!C8*Weightings!B5</f>
        <v>1.05</v>
      </c>
      <c r="D6" s="32">
        <f>'Message Ratings'!D8*Weightings!C5</f>
        <v>0.8</v>
      </c>
      <c r="E6" s="32">
        <f>'Message Ratings'!E8*Weightings!D5</f>
        <v>0.9</v>
      </c>
      <c r="F6" s="32">
        <f>'Message Ratings'!F8*Weightings!E5</f>
        <v>0.2</v>
      </c>
      <c r="G6" s="32">
        <f>'Message Ratings'!G8*Weightings!F5</f>
        <v>0.8</v>
      </c>
      <c r="H6" s="32">
        <f>'Message Ratings'!H8*Weightings!G5</f>
        <v>0.2</v>
      </c>
      <c r="I6" s="32">
        <f>'Message Ratings'!I8*Weightings!H5</f>
        <v>0.35000000000000003</v>
      </c>
      <c r="J6" s="32">
        <f>'Message Ratings'!J8*Weightings!I5</f>
        <v>1.5</v>
      </c>
      <c r="K6" s="34">
        <f>'Message Ratings'!K8*Weightings!J5</f>
        <v>0.9</v>
      </c>
      <c r="L6" s="42">
        <f t="shared" si="0"/>
        <v>6.7</v>
      </c>
      <c r="M6" s="49">
        <f t="shared" si="1"/>
        <v>2.75</v>
      </c>
      <c r="N6" s="50">
        <f t="shared" si="2"/>
        <v>1.2</v>
      </c>
      <c r="O6" s="50">
        <f t="shared" si="3"/>
        <v>2.75</v>
      </c>
    </row>
    <row r="7" spans="2:15" s="5" customFormat="1" ht="30" customHeight="1">
      <c r="B7" s="31" t="str">
        <f>'Message Ratings'!B6</f>
        <v>Assurance</v>
      </c>
      <c r="C7" s="32">
        <f>'Message Ratings'!C6*Weightings!B5</f>
        <v>1.5</v>
      </c>
      <c r="D7" s="32">
        <f>'Message Ratings'!D6*Weightings!C5</f>
        <v>0.8</v>
      </c>
      <c r="E7" s="32">
        <f>'Message Ratings'!E6*Weightings!D5</f>
        <v>0.6000000000000001</v>
      </c>
      <c r="F7" s="32">
        <f>'Message Ratings'!F6*Weightings!E5</f>
        <v>0.6000000000000001</v>
      </c>
      <c r="G7" s="32">
        <f>'Message Ratings'!G6*Weightings!F5</f>
        <v>1</v>
      </c>
      <c r="H7" s="32">
        <f>'Message Ratings'!H6*Weightings!G5</f>
        <v>0.2</v>
      </c>
      <c r="I7" s="32">
        <f>'Message Ratings'!I6*Weightings!H5</f>
        <v>0.15000000000000002</v>
      </c>
      <c r="J7" s="32">
        <f>'Message Ratings'!J6*Weightings!I5</f>
        <v>0.3</v>
      </c>
      <c r="K7" s="34">
        <f>'Message Ratings'!K6*Weightings!J5</f>
        <v>0.5</v>
      </c>
      <c r="L7" s="42">
        <f t="shared" si="0"/>
        <v>5.65</v>
      </c>
      <c r="M7" s="49">
        <f t="shared" si="1"/>
        <v>2.9</v>
      </c>
      <c r="N7" s="50">
        <f t="shared" si="2"/>
        <v>1.8</v>
      </c>
      <c r="O7" s="50">
        <f t="shared" si="3"/>
        <v>0.95</v>
      </c>
    </row>
    <row r="8" spans="2:15" s="5" customFormat="1" ht="30" customHeight="1">
      <c r="B8" s="31" t="str">
        <f>'Message Ratings'!B9</f>
        <v>Responsiveness</v>
      </c>
      <c r="C8" s="33">
        <f>'Message Ratings'!C9*Weightings!B5</f>
        <v>0.3</v>
      </c>
      <c r="D8" s="32">
        <f>'Message Ratings'!D9*Weightings!C5</f>
        <v>0.30000000000000004</v>
      </c>
      <c r="E8" s="32">
        <f>'Message Ratings'!E9*Weightings!D5</f>
        <v>0.30000000000000004</v>
      </c>
      <c r="F8" s="32">
        <f>'Message Ratings'!F9*Weightings!E5</f>
        <v>0.6000000000000001</v>
      </c>
      <c r="G8" s="32">
        <f>'Message Ratings'!G9*Weightings!F5</f>
        <v>1</v>
      </c>
      <c r="H8" s="32">
        <f>'Message Ratings'!H9*Weightings!G5</f>
        <v>0.15000000000000002</v>
      </c>
      <c r="I8" s="32">
        <f>'Message Ratings'!I9*Weightings!H5</f>
        <v>0.25</v>
      </c>
      <c r="J8" s="32">
        <f>'Message Ratings'!J9*Weightings!I5</f>
        <v>0.8999999999999999</v>
      </c>
      <c r="K8" s="34">
        <f>'Message Ratings'!K9*Weightings!J5</f>
        <v>0.2</v>
      </c>
      <c r="L8" s="42">
        <f t="shared" si="0"/>
        <v>4</v>
      </c>
      <c r="M8" s="49">
        <f t="shared" si="1"/>
        <v>0.9000000000000001</v>
      </c>
      <c r="N8" s="50">
        <f t="shared" si="2"/>
        <v>1.75</v>
      </c>
      <c r="O8" s="50">
        <f t="shared" si="3"/>
        <v>1.3499999999999999</v>
      </c>
    </row>
    <row r="9" spans="2:15" s="5" customFormat="1" ht="30" customHeight="1">
      <c r="B9" s="31" t="str">
        <f>'Message Ratings'!B14</f>
        <v>-</v>
      </c>
      <c r="C9" s="32">
        <f>'Message Ratings'!C14*Weightings!B5</f>
        <v>0.15</v>
      </c>
      <c r="D9" s="32">
        <f>'Message Ratings'!D14*Weightings!C5</f>
        <v>0.1</v>
      </c>
      <c r="E9" s="32">
        <f>'Message Ratings'!E14*Weightings!D5</f>
        <v>0.1</v>
      </c>
      <c r="F9" s="32">
        <f>'Message Ratings'!F14*Weightings!E5</f>
        <v>0.1</v>
      </c>
      <c r="G9" s="32">
        <f>'Message Ratings'!G14*Weightings!F5</f>
        <v>0.2</v>
      </c>
      <c r="H9" s="32">
        <f>'Message Ratings'!H14*Weightings!G5</f>
        <v>0.05</v>
      </c>
      <c r="I9" s="32">
        <f>'Message Ratings'!I14*Weightings!H5</f>
        <v>0.05</v>
      </c>
      <c r="J9" s="32">
        <f>'Message Ratings'!J14*Weightings!I5</f>
        <v>0.15</v>
      </c>
      <c r="K9" s="34">
        <f>'Message Ratings'!K14*Weightings!J5</f>
        <v>0.1</v>
      </c>
      <c r="L9" s="42">
        <f t="shared" si="0"/>
        <v>1</v>
      </c>
      <c r="M9" s="49">
        <f t="shared" si="1"/>
        <v>0.35</v>
      </c>
      <c r="N9" s="50">
        <f t="shared" si="2"/>
        <v>0.35000000000000003</v>
      </c>
      <c r="O9" s="50">
        <f t="shared" si="3"/>
        <v>0.30000000000000004</v>
      </c>
    </row>
    <row r="10" spans="2:15" s="5" customFormat="1" ht="30" customHeight="1">
      <c r="B10" s="31" t="str">
        <f>'Message Ratings'!B13</f>
        <v>-</v>
      </c>
      <c r="C10" s="33">
        <f>'Message Ratings'!C13*Weightings!B5</f>
        <v>0.15</v>
      </c>
      <c r="D10" s="32">
        <f>'Message Ratings'!D13*Weightings!C5</f>
        <v>0.1</v>
      </c>
      <c r="E10" s="32">
        <f>'Message Ratings'!E13*Weightings!D5</f>
        <v>0.1</v>
      </c>
      <c r="F10" s="32">
        <f>'Message Ratings'!F13*Weightings!E5</f>
        <v>0.1</v>
      </c>
      <c r="G10" s="32">
        <f>'Message Ratings'!G13*Weightings!F5</f>
        <v>0.2</v>
      </c>
      <c r="H10" s="32">
        <f>'Message Ratings'!H13*Weightings!G5</f>
        <v>0.05</v>
      </c>
      <c r="I10" s="32">
        <f>'Message Ratings'!I13*Weightings!H5</f>
        <v>0.05</v>
      </c>
      <c r="J10" s="32">
        <f>'Message Ratings'!J13*Weightings!I5</f>
        <v>0.15</v>
      </c>
      <c r="K10" s="34">
        <f>'Message Ratings'!K13*Weightings!J5</f>
        <v>0.1</v>
      </c>
      <c r="L10" s="42">
        <f t="shared" si="0"/>
        <v>1</v>
      </c>
      <c r="M10" s="49">
        <f t="shared" si="1"/>
        <v>0.35</v>
      </c>
      <c r="N10" s="50">
        <f t="shared" si="2"/>
        <v>0.35000000000000003</v>
      </c>
      <c r="O10" s="50">
        <f t="shared" si="3"/>
        <v>0.30000000000000004</v>
      </c>
    </row>
    <row r="11" spans="2:15" s="5" customFormat="1" ht="30" customHeight="1">
      <c r="B11" s="31" t="str">
        <f>'Message Ratings'!B12</f>
        <v>-</v>
      </c>
      <c r="C11" s="32">
        <f>'Message Ratings'!C12*Weightings!B5</f>
        <v>0.15</v>
      </c>
      <c r="D11" s="32">
        <f>'Message Ratings'!D12*Weightings!C5</f>
        <v>0.1</v>
      </c>
      <c r="E11" s="32">
        <f>'Message Ratings'!E12*Weightings!D5</f>
        <v>0.1</v>
      </c>
      <c r="F11" s="32">
        <f>'Message Ratings'!F12*Weightings!E5</f>
        <v>0.1</v>
      </c>
      <c r="G11" s="32">
        <f>'Message Ratings'!G12*Weightings!F5</f>
        <v>0.2</v>
      </c>
      <c r="H11" s="32">
        <f>'Message Ratings'!H12*Weightings!G5</f>
        <v>0.05</v>
      </c>
      <c r="I11" s="32">
        <f>'Message Ratings'!I12*Weightings!H5</f>
        <v>0.05</v>
      </c>
      <c r="J11" s="32">
        <f>'Message Ratings'!J12*Weightings!I5</f>
        <v>0.15</v>
      </c>
      <c r="K11" s="34">
        <f>'Message Ratings'!K12*Weightings!J5</f>
        <v>0.1</v>
      </c>
      <c r="L11" s="42">
        <f t="shared" si="0"/>
        <v>1</v>
      </c>
      <c r="M11" s="49">
        <f t="shared" si="1"/>
        <v>0.35</v>
      </c>
      <c r="N11" s="50">
        <f t="shared" si="2"/>
        <v>0.35000000000000003</v>
      </c>
      <c r="O11" s="50">
        <f t="shared" si="3"/>
        <v>0.30000000000000004</v>
      </c>
    </row>
    <row r="12" spans="2:15" s="5" customFormat="1" ht="30" customHeight="1">
      <c r="B12" s="31" t="str">
        <f>'Message Ratings'!B11</f>
        <v>-</v>
      </c>
      <c r="C12" s="33">
        <f>'Message Ratings'!C11*Weightings!B5</f>
        <v>0.15</v>
      </c>
      <c r="D12" s="32">
        <f>'Message Ratings'!D11*Weightings!C5</f>
        <v>0.1</v>
      </c>
      <c r="E12" s="32">
        <f>'Message Ratings'!E11*Weightings!D5</f>
        <v>0.1</v>
      </c>
      <c r="F12" s="32">
        <f>'Message Ratings'!F11*Weightings!E5</f>
        <v>0.1</v>
      </c>
      <c r="G12" s="32">
        <f>'Message Ratings'!G11*Weightings!F5</f>
        <v>0.2</v>
      </c>
      <c r="H12" s="32">
        <f>'Message Ratings'!H11*Weightings!G5</f>
        <v>0.05</v>
      </c>
      <c r="I12" s="32">
        <f>'Message Ratings'!I11*Weightings!H5</f>
        <v>0.05</v>
      </c>
      <c r="J12" s="32">
        <f>'Message Ratings'!J11*Weightings!I5</f>
        <v>0.15</v>
      </c>
      <c r="K12" s="34">
        <f>'Message Ratings'!K11*Weightings!J5</f>
        <v>0.1</v>
      </c>
      <c r="L12" s="42">
        <f t="shared" si="0"/>
        <v>1</v>
      </c>
      <c r="M12" s="49">
        <f t="shared" si="1"/>
        <v>0.35</v>
      </c>
      <c r="N12" s="50">
        <f t="shared" si="2"/>
        <v>0.35000000000000003</v>
      </c>
      <c r="O12" s="50">
        <f t="shared" si="3"/>
        <v>0.30000000000000004</v>
      </c>
    </row>
    <row r="13" spans="2:15" ht="30" customHeight="1">
      <c r="B13" s="31" t="str">
        <f>'Message Ratings'!B10</f>
        <v>-</v>
      </c>
      <c r="C13" s="32">
        <f>'Message Ratings'!C10*Weightings!B5</f>
        <v>0.15</v>
      </c>
      <c r="D13" s="32">
        <f>'Message Ratings'!D10*Weightings!C5</f>
        <v>0.1</v>
      </c>
      <c r="E13" s="32">
        <f>'Message Ratings'!E10*Weightings!D5</f>
        <v>0.1</v>
      </c>
      <c r="F13" s="32">
        <f>'Message Ratings'!F10*Weightings!E5</f>
        <v>0.1</v>
      </c>
      <c r="G13" s="32">
        <f>'Message Ratings'!G10*Weightings!F5</f>
        <v>0.2</v>
      </c>
      <c r="H13" s="32">
        <f>'Message Ratings'!H10*Weightings!G5</f>
        <v>0.05</v>
      </c>
      <c r="I13" s="32">
        <f>'Message Ratings'!I10*Weightings!H5</f>
        <v>0.05</v>
      </c>
      <c r="J13" s="32">
        <f>'Message Ratings'!J10*Weightings!I5</f>
        <v>0.15</v>
      </c>
      <c r="K13" s="34">
        <f>'Message Ratings'!K10*Weightings!J5</f>
        <v>0.1</v>
      </c>
      <c r="L13" s="42">
        <f t="shared" si="0"/>
        <v>1</v>
      </c>
      <c r="M13" s="49">
        <f t="shared" si="1"/>
        <v>0.35</v>
      </c>
      <c r="N13" s="50">
        <f t="shared" si="2"/>
        <v>0.35000000000000003</v>
      </c>
      <c r="O13" s="50">
        <f t="shared" si="3"/>
        <v>0.30000000000000004</v>
      </c>
    </row>
    <row r="14" ht="22.5" customHeight="1"/>
    <row r="15" ht="22.5" customHeight="1"/>
    <row r="16" ht="22.5" customHeight="1"/>
    <row r="17" ht="22.5" customHeight="1"/>
  </sheetData>
  <sheetProtection/>
  <mergeCells count="3">
    <mergeCell ref="B1:H1"/>
    <mergeCell ref="B2:O2"/>
    <mergeCell ref="L1:O1"/>
  </mergeCells>
  <printOptions/>
  <pageMargins left="0.7500000000000001" right="0.7500000000000001" top="1" bottom="1" header="0.5" footer="0.5"/>
  <pageSetup fitToHeight="1" fitToWidth="1" orientation="landscape" scale="71"/>
  <ignoredErrors>
    <ignoredError sqref="L4:O1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D48" sqref="D48"/>
    </sheetView>
  </sheetViews>
  <sheetFormatPr defaultColWidth="8.75390625" defaultRowHeight="12.75"/>
  <sheetData/>
  <sheetProtection/>
  <printOptions/>
  <pageMargins left="0.71" right="0.71" top="0.7500000000000001" bottom="0.7500000000000001" header="0.31" footer="0.31"/>
  <pageSetup fitToHeight="1" fitToWidth="1" orientation="landscape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Message Mapping Tool</dc:title>
  <dc:subject/>
  <dc:creator>Demand Metric Analyst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Al Amin</cp:lastModifiedBy>
  <cp:lastPrinted>2011-09-29T04:11:06Z</cp:lastPrinted>
  <dcterms:created xsi:type="dcterms:W3CDTF">2006-11-03T18:42:38Z</dcterms:created>
  <dcterms:modified xsi:type="dcterms:W3CDTF">2021-09-30T00:10:07Z</dcterms:modified>
  <cp:category/>
  <cp:version/>
  <cp:contentType/>
  <cp:contentStatus/>
</cp:coreProperties>
</file>